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2 - Prestação de Contas Pompeia\2025\"/>
    </mc:Choice>
  </mc:AlternateContent>
  <xr:revisionPtr revIDLastSave="0" documentId="13_ncr:1_{D9D42946-B39D-43BB-8A29-A4D90C112496}" xr6:coauthVersionLast="47" xr6:coauthVersionMax="47" xr10:uidLastSave="{00000000-0000-0000-0000-000000000000}"/>
  <bookViews>
    <workbookView xWindow="-120" yWindow="-120" windowWidth="29040" windowHeight="15840" firstSheet="2" activeTab="2" xr2:uid="{28038145-4ECE-4FE8-8BBF-C41D0460D05E}"/>
  </bookViews>
  <sheets>
    <sheet name="2020" sheetId="1" state="hidden" r:id="rId1"/>
    <sheet name="2021" sheetId="8" state="hidden" r:id="rId2"/>
    <sheet name="2025" sheetId="10" r:id="rId3"/>
    <sheet name="2023 (2)" sheetId="11" state="hidden" r:id="rId4"/>
    <sheet name="Planilha1" sheetId="9" state="hidden" r:id="rId5"/>
    <sheet name="Planilha1 (2)" sheetId="3" state="hidden" r:id="rId6"/>
  </sheets>
  <definedNames>
    <definedName name="_xlnm._FilterDatabase" localSheetId="0" hidden="1">'2020'!$A$6:$H$156</definedName>
    <definedName name="_xlnm._FilterDatabase" localSheetId="1" hidden="1">'2021'!$A$9:$AB$254</definedName>
    <definedName name="_xlnm._FilterDatabase" localSheetId="3" hidden="1">'2023 (2)'!$A$1:$E$111</definedName>
    <definedName name="_xlnm._FilterDatabase" localSheetId="2" hidden="1">'2025'!$A$8:$E$50</definedName>
    <definedName name="_xlnm._FilterDatabase" localSheetId="5" hidden="1">'Planilha1 (2)'!$A$2:$G$24</definedName>
    <definedName name="_xlnm.Print_Area" localSheetId="3">'2023 (2)'!$A$1:$F$111</definedName>
    <definedName name="_xlnm.Print_Area" localSheetId="2">'2025'!$A$1:$F$50</definedName>
    <definedName name="_xlnm.Print_Titles" localSheetId="0">'2020'!$1:$6</definedName>
    <definedName name="_xlnm.Print_Titles" localSheetId="1">'2021'!$1:$7</definedName>
    <definedName name="_xlnm.Print_Titles" localSheetId="3">'2023 (2)'!$1:$1</definedName>
    <definedName name="_xlnm.Print_Titles" localSheetId="2">'2025'!$1:$8</definedName>
  </definedNames>
  <calcPr calcId="181029" iterate="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0" l="1"/>
  <c r="E34" i="10" s="1"/>
  <c r="E42" i="10" s="1"/>
  <c r="H28" i="11" l="1"/>
  <c r="G157" i="1"/>
  <c r="A239" i="8" l="1"/>
  <c r="A240" i="8"/>
  <c r="A226" i="8"/>
  <c r="A236" i="8"/>
  <c r="A238" i="8"/>
  <c r="A237" i="8"/>
  <c r="A235" i="8"/>
  <c r="A234" i="8"/>
  <c r="A233" i="8"/>
  <c r="A232" i="8"/>
  <c r="A231" i="8"/>
  <c r="A230" i="8"/>
  <c r="A229" i="8"/>
  <c r="A228" i="8"/>
  <c r="A227" i="8"/>
  <c r="A225" i="8"/>
  <c r="A134" i="8" l="1"/>
  <c r="A133" i="8"/>
  <c r="A132" i="8"/>
  <c r="A131" i="8"/>
  <c r="A130" i="8"/>
  <c r="A129" i="8"/>
  <c r="A120" i="8"/>
  <c r="A119" i="8"/>
  <c r="A118" i="8"/>
  <c r="A117" i="8"/>
  <c r="A116" i="8"/>
  <c r="A101" i="8"/>
  <c r="A100" i="8"/>
  <c r="A99" i="8"/>
  <c r="A98" i="8"/>
  <c r="A97" i="8"/>
  <c r="A96" i="8"/>
  <c r="A95" i="8"/>
  <c r="A92" i="8"/>
  <c r="A91" i="8"/>
  <c r="A90" i="8"/>
  <c r="A83" i="8"/>
  <c r="A82" i="8"/>
  <c r="A81" i="8"/>
  <c r="A80" i="8"/>
  <c r="A79" i="8"/>
  <c r="A78" i="8"/>
  <c r="A77" i="8"/>
  <c r="A76" i="8"/>
  <c r="A75" i="8"/>
  <c r="A74" i="8"/>
  <c r="A73" i="8"/>
  <c r="A71" i="8"/>
  <c r="A70" i="8"/>
  <c r="A69" i="8"/>
  <c r="A68" i="8"/>
  <c r="A67" i="8"/>
  <c r="A66" i="8"/>
  <c r="I148" i="8"/>
  <c r="I140" i="8"/>
  <c r="I106" i="8"/>
  <c r="I88" i="8"/>
  <c r="I64" i="8"/>
  <c r="I121" i="8" l="1"/>
  <c r="I89" i="8"/>
  <c r="I72" i="8"/>
  <c r="I125" i="8"/>
  <c r="I129" i="8"/>
  <c r="I130" i="8"/>
  <c r="I131" i="8"/>
  <c r="I132" i="8"/>
  <c r="I133" i="8"/>
  <c r="I134" i="8"/>
  <c r="I138" i="8"/>
  <c r="I139" i="8"/>
  <c r="I146" i="8"/>
  <c r="I147" i="8"/>
  <c r="I66" i="8"/>
  <c r="I67" i="8"/>
  <c r="I68" i="8"/>
  <c r="I69" i="8"/>
  <c r="I70" i="8"/>
  <c r="I71" i="8"/>
  <c r="I73" i="8"/>
  <c r="I74" i="8"/>
  <c r="I75" i="8"/>
  <c r="I76" i="8"/>
  <c r="I77" i="8"/>
  <c r="I78" i="8"/>
  <c r="I79" i="8"/>
  <c r="I80" i="8"/>
  <c r="I81" i="8"/>
  <c r="I82" i="8"/>
  <c r="I83" i="8"/>
  <c r="I86" i="8"/>
  <c r="I84" i="8"/>
  <c r="I85" i="8"/>
  <c r="I87" i="8"/>
  <c r="I90" i="8"/>
  <c r="I91" i="8"/>
  <c r="I92" i="8"/>
  <c r="I93" i="8"/>
  <c r="I94" i="8"/>
  <c r="I95" i="8"/>
  <c r="I96" i="8"/>
  <c r="I97" i="8"/>
  <c r="I98" i="8"/>
  <c r="I99" i="8"/>
  <c r="I100" i="8"/>
  <c r="I101" i="8"/>
  <c r="I104" i="8"/>
  <c r="I102" i="8"/>
  <c r="I103" i="8"/>
  <c r="I107" i="8"/>
  <c r="I116" i="8"/>
  <c r="I117" i="8"/>
  <c r="I118" i="8"/>
  <c r="I119" i="8"/>
  <c r="I120" i="8"/>
  <c r="I122" i="8"/>
  <c r="I123" i="8"/>
  <c r="I124" i="8"/>
  <c r="I65" i="8"/>
  <c r="I63" i="8"/>
  <c r="I61" i="8"/>
  <c r="A56" i="8" l="1"/>
  <c r="A55" i="8"/>
  <c r="A54" i="8"/>
  <c r="A53" i="8"/>
  <c r="A52" i="8"/>
  <c r="A51" i="8"/>
  <c r="A50" i="8"/>
  <c r="A49" i="8"/>
  <c r="A48" i="8"/>
  <c r="A47" i="8"/>
  <c r="A46" i="8"/>
  <c r="A45" i="8"/>
  <c r="A44" i="8"/>
  <c r="A37" i="8"/>
  <c r="A36" i="8"/>
  <c r="A35" i="8"/>
  <c r="A34" i="8"/>
  <c r="A33" i="8"/>
  <c r="A32" i="8"/>
  <c r="A31" i="8"/>
  <c r="A30" i="8"/>
  <c r="A28" i="8"/>
  <c r="A27" i="8"/>
  <c r="A23" i="8"/>
  <c r="A18" i="8"/>
  <c r="A17" i="8"/>
  <c r="A16" i="8"/>
  <c r="A15" i="8"/>
  <c r="A14" i="8"/>
  <c r="A13" i="8"/>
  <c r="A12" i="8"/>
  <c r="A11" i="8"/>
  <c r="A10" i="8"/>
  <c r="I59" i="8"/>
  <c r="I24" i="8"/>
  <c r="I38" i="8"/>
  <c r="I21" i="8"/>
  <c r="I43" i="8"/>
  <c r="I62" i="8"/>
  <c r="I42" i="8"/>
  <c r="I25" i="8"/>
  <c r="I26" i="8"/>
  <c r="I19" i="8"/>
  <c r="I11" i="8"/>
  <c r="I12" i="8"/>
  <c r="I13" i="8"/>
  <c r="I14" i="8"/>
  <c r="I15" i="8"/>
  <c r="I16" i="8"/>
  <c r="I17" i="8"/>
  <c r="I18" i="8"/>
  <c r="I20" i="8"/>
  <c r="I22" i="8"/>
  <c r="I23" i="8"/>
  <c r="I27" i="8"/>
  <c r="I28" i="8"/>
  <c r="I29" i="8"/>
  <c r="I30" i="8"/>
  <c r="I31" i="8"/>
  <c r="I32" i="8"/>
  <c r="I33" i="8"/>
  <c r="I34" i="8"/>
  <c r="I35" i="8"/>
  <c r="I36" i="8"/>
  <c r="I37" i="8"/>
  <c r="I39" i="8"/>
  <c r="I40" i="8"/>
  <c r="I41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8" i="8"/>
  <c r="I57" i="8"/>
  <c r="I60" i="8"/>
  <c r="I10" i="8"/>
  <c r="M29" i="3"/>
  <c r="A14" i="1"/>
  <c r="A21" i="1"/>
  <c r="A27" i="1"/>
  <c r="A34" i="1"/>
  <c r="A41" i="1"/>
  <c r="A55" i="1"/>
  <c r="A63" i="1"/>
  <c r="I257" i="8" l="1"/>
  <c r="F49" i="1"/>
  <c r="F56" i="1"/>
  <c r="F77" i="1"/>
  <c r="F40" i="1"/>
</calcChain>
</file>

<file path=xl/sharedStrings.xml><?xml version="1.0" encoding="utf-8"?>
<sst xmlns="http://schemas.openxmlformats.org/spreadsheetml/2006/main" count="1974" uniqueCount="184">
  <si>
    <t>RELAÇÃO DAS DESPESAS</t>
  </si>
  <si>
    <t>DATA DO DOCUMENTO</t>
  </si>
  <si>
    <t>ESPECIFICAÇÃO DO DOCUMENTO FISCAL</t>
  </si>
  <si>
    <t>CREDOR</t>
  </si>
  <si>
    <t>NATUREZA DA DESPESA RESUMIDAMENTE</t>
  </si>
  <si>
    <t>VALOR (R$)</t>
  </si>
  <si>
    <t>M.A. PAGANI JUNIOR &amp; CIA LTDA</t>
  </si>
  <si>
    <t>SERVIÇOES MEDICOS</t>
  </si>
  <si>
    <t>TUSSI SAUDE E SERVIÇOS MEDICOS EIRELI</t>
  </si>
  <si>
    <t>CLINICA GASTRO SAMUEL GREGORIO LTDA</t>
  </si>
  <si>
    <t>CB SERVIÇOS MEDICOS S/S LTDA</t>
  </si>
  <si>
    <t>CLINICA JCM SERVICOS MEDICOS LTDA</t>
  </si>
  <si>
    <t>VFG CLINICA MEDICA EIRELI</t>
  </si>
  <si>
    <t>ORTEGA E REINA SERVICOS MEDICOS LTDA</t>
  </si>
  <si>
    <t>TOTAL</t>
  </si>
  <si>
    <t>CONTA</t>
  </si>
  <si>
    <t>ABHU</t>
  </si>
  <si>
    <t>POMPEIA</t>
  </si>
  <si>
    <t>TARIFAS</t>
  </si>
  <si>
    <t>BIOMED SERVICOS MEDICOS LTDA</t>
  </si>
  <si>
    <t>ISS - IMPOSTO MUNICIPAL - VFG CLINICA MEDICA EIRELI</t>
  </si>
  <si>
    <t>ISS - IMPOSTO MUNICIPAL - TUSSI SAUDE E SERVIÇOS MEDICOS EIRELI</t>
  </si>
  <si>
    <t>ISS - IMPOSTO MUNICIPAL - M.A. PAGANI JUNIOR &amp; CIA LTDA</t>
  </si>
  <si>
    <t>ISS - IMPOSTO MUNICIPAL - CLINICA GASTRO SAMUEL GREGORIO LTDA</t>
  </si>
  <si>
    <t>CLINICA MEDICA SÃO LUIZ LTDA</t>
  </si>
  <si>
    <t>IMPOSTOS</t>
  </si>
  <si>
    <t>IRPJ - BIOMED SERVICOS MEDICOS LTDA - DARF 120</t>
  </si>
  <si>
    <t>PIS/COFINS/CSLL - TUSSI SAUDE E SERVIÇOS MEDICOS EIRELI</t>
  </si>
  <si>
    <t>PIS/COFINS/CSLL - VFG CLINICA MEDICA EIRELI</t>
  </si>
  <si>
    <t>PIS/COFINS/CSLL - M.A. PAGANI JUNIOR &amp; CIA LTDA</t>
  </si>
  <si>
    <t>RENDIMENTOS</t>
  </si>
  <si>
    <t xml:space="preserve">PAGAMENTOS </t>
  </si>
  <si>
    <t>CREDITO BANCARIO</t>
  </si>
  <si>
    <t>PAGAMENTO</t>
  </si>
  <si>
    <t>IRPJ - M.A. PAGANI JUNIOR &amp; CIA LTDA - DARF 120</t>
  </si>
  <si>
    <t>IRPJ - VFG CLINICA MEDICA EIRELI - DARF 120</t>
  </si>
  <si>
    <t>IRPJ - TUSSI SAUDE E SERVIÇOS MEDICOS EIRELI - DARF 120</t>
  </si>
  <si>
    <t>PIS/COFINS/CSLL - BIOMED SERVICOS MEDICOS LTDA</t>
  </si>
  <si>
    <t>580 - 583</t>
  </si>
  <si>
    <t>10/112020</t>
  </si>
  <si>
    <t>PIS/COFINS/CSL - CLINICA MEDICA SÃO LUIZ</t>
  </si>
  <si>
    <t xml:space="preserve">IRPJ - BIOMED SERVICOS MEDICOS LTDA </t>
  </si>
  <si>
    <t xml:space="preserve">IRPJ - M.A. PAGANI JUNIOR &amp; CIA LTDA </t>
  </si>
  <si>
    <t xml:space="preserve">IRPJ - VFG CLINICA MEDICA EIRELI </t>
  </si>
  <si>
    <t xml:space="preserve">IRPJ - TUSSI SAUDE E SERVIÇOS MEDICOS EIRELI </t>
  </si>
  <si>
    <t>ISS - IMPOSTO MUNICIPAL - BIOMED SERVICOS MEDICOS LTDA</t>
  </si>
  <si>
    <t>EXTRATO</t>
  </si>
  <si>
    <t>RECEITA</t>
  </si>
  <si>
    <t>DESPESA</t>
  </si>
  <si>
    <t>M. A. PAGANI JUNIOR - 08/2020</t>
  </si>
  <si>
    <t>CLINICA MEDICA SAO LUIZ LTDA - ME</t>
  </si>
  <si>
    <t>IRRF - PJ 1,5%  CLINICA MEDICA SAO LUIZ ME</t>
  </si>
  <si>
    <t>IRRF - PJ 1,5%  M A PAGANI JUNIOR &amp; CIA LTDA</t>
  </si>
  <si>
    <t>IRRF - PJ 1,5%  TUSSI SAUDE E SERVICOS MEDICOS</t>
  </si>
  <si>
    <t>IRRF - PJ 1,5% BIOMED SERVICOS MEDICOS LTDA</t>
  </si>
  <si>
    <t>ESTORNO DE TARIFAS</t>
  </si>
  <si>
    <t>saldo prestacao de contas ago</t>
  </si>
  <si>
    <t>REPASSE MENSAL</t>
  </si>
  <si>
    <t>PIS/COFINS/CSLL -  BIOMED SERVICOS MEDICOS LTDA</t>
  </si>
  <si>
    <t>PIS/COFINS/CSLL - M A PAGANI JUNIOR &amp; CIA LTDA</t>
  </si>
  <si>
    <t>PIS/COFINS/CSLL -  TUSSI SAUDE E SERVICOS MEDICOS</t>
  </si>
  <si>
    <t>PIS/COFINS/CSLL - CLINICA MEDICA SAO LUIZ ME</t>
  </si>
  <si>
    <t>IRRF - PJ 1,5%- CLINICA MEDICA SAO LUIZ</t>
  </si>
  <si>
    <t xml:space="preserve">IRRF - PJ 1,5% - TUSSI SAUDE E SERVIÇOS MEDICOS EIRELI </t>
  </si>
  <si>
    <t xml:space="preserve">IRRF - PJ 1,5% - M.A. PAGANI JUNIOR &amp; CIA LTDA </t>
  </si>
  <si>
    <t>IRRF - PJ 1,5% - CLINICA MEDICA SAO LUIZ</t>
  </si>
  <si>
    <t>IRRF - PJ 1,5% - CLINICA MEDICA SÃO LUIZ LTDA</t>
  </si>
  <si>
    <t>IMPOSTO</t>
  </si>
  <si>
    <t>IRRF - PJ 1,5%</t>
  </si>
  <si>
    <t xml:space="preserve">ISSQN </t>
  </si>
  <si>
    <t xml:space="preserve">PIS/COFINS/CSLL </t>
  </si>
  <si>
    <t>TARIFA</t>
  </si>
  <si>
    <t>REPASSE</t>
  </si>
  <si>
    <t>SERVIÇOS MEDICOS</t>
  </si>
  <si>
    <t>VALOR</t>
  </si>
  <si>
    <t xml:space="preserve">                                                                                                                                                         SALDO BANCARIO EM 31/12/2020</t>
  </si>
  <si>
    <t>RELAÇÃO DAS DESPESAS - MUNICÍPIO DE POMPEIA COM A INTERVENIÊNCIA DO DEPARTAMENTO DE HIGIENE E SAUDE</t>
  </si>
  <si>
    <t>CONVÊNIO MUNICÍPIO DE POMPEIA COM A INTERVENIÊNCIA DO DEPARTAMENTO DE HIGIENE E SAUDE</t>
  </si>
  <si>
    <t xml:space="preserve">SERVIÇOS MEDICOS </t>
  </si>
  <si>
    <t>CB SERVICOS MEDICOS SS L</t>
  </si>
  <si>
    <t>Felipe Martins Aranha</t>
  </si>
  <si>
    <t>Diretora Presidente</t>
  </si>
  <si>
    <t>Contador CRC - 1SP 306176/O-3</t>
  </si>
  <si>
    <t>ISS - 2,01% - ABHU</t>
  </si>
  <si>
    <t>ISS - 3% - ABHU</t>
  </si>
  <si>
    <t>ISS - VARIAVEL</t>
  </si>
  <si>
    <t>CLINICA JCM SERVICOS MEDI</t>
  </si>
  <si>
    <t xml:space="preserve">BIOMED SERVICOS MEDICOS </t>
  </si>
  <si>
    <t>PCC 4,65%</t>
  </si>
  <si>
    <t>CLINICA GASTRO SAMUEL GR</t>
  </si>
  <si>
    <t>TUSSI SAUDE E SERVICOS M</t>
  </si>
  <si>
    <t>UNIMAGEM SERVICOS RADIO</t>
  </si>
  <si>
    <t>M A PAGANI JUNIOR &amp; CIA LT</t>
  </si>
  <si>
    <t>CLINICA MEDICA SAO LUIZ LT</t>
  </si>
  <si>
    <t>TARIFA DOC/TED</t>
  </si>
  <si>
    <t xml:space="preserve"> TARIFA EXTRATO</t>
  </si>
  <si>
    <t xml:space="preserve"> RECEBIMENTO REPASSE POMPEIA</t>
  </si>
  <si>
    <t>RECEBIMENTO REPASSE POMPEIA</t>
  </si>
  <si>
    <t xml:space="preserve">ISS A RECOLHER  LEI </t>
  </si>
  <si>
    <t>IR A RECOLHER PJ</t>
  </si>
  <si>
    <t>UNIMAGEM SERVICO</t>
  </si>
  <si>
    <t xml:space="preserve">IMPOSTO </t>
  </si>
  <si>
    <t>VR REF RCBTO DOC 2701 - NF 50672 - LUIS GUSTAVO SANTOS AGUIAR</t>
  </si>
  <si>
    <t xml:space="preserve">DC CLINICA MEDICA </t>
  </si>
  <si>
    <t xml:space="preserve">TRANSFERENCIA </t>
  </si>
  <si>
    <t xml:space="preserve"> R REF DOC T-40651 -  TRANSF PGTO DE IMPOSTO PAGO </t>
  </si>
  <si>
    <t xml:space="preserve">TARIFA </t>
  </si>
  <si>
    <t>CB SERVICOS MEDICOS</t>
  </si>
  <si>
    <t xml:space="preserve">CB SERVICOS MEDICOS </t>
  </si>
  <si>
    <t xml:space="preserve">                                                                                                                                                         SALDO BANCARIO EM 31/12/2021</t>
  </si>
  <si>
    <t xml:space="preserve">M A PAGANI JUNIOR </t>
  </si>
  <si>
    <t>PIS/COFINS/CSLL A RECOLHER</t>
  </si>
  <si>
    <t>Marcia Mesquita Serva Reis</t>
  </si>
  <si>
    <t>Regina Lucia Ottaiano Lossasso Serva</t>
  </si>
  <si>
    <t xml:space="preserve">                                                                                                                   HOSPITAL BENEFICENTE UNIMAR  </t>
  </si>
  <si>
    <t xml:space="preserve">                                                                                                                                                                                                       HOSPITAL BENEFICENTE UNIMAR   </t>
  </si>
  <si>
    <t xml:space="preserve">                                                                                                                                                     HOSPITAL BENEFICENTE UNIMAR  </t>
  </si>
  <si>
    <t>CONTA CORRENTE</t>
  </si>
  <si>
    <t>204-0</t>
  </si>
  <si>
    <t>COD RELA</t>
  </si>
  <si>
    <t>RELATORIO EASY MV</t>
  </si>
  <si>
    <t>CLINICA MEDICA SAO LUIZ ME</t>
  </si>
  <si>
    <t>M A PAGANI JUNIOR &amp; CIA LTDA</t>
  </si>
  <si>
    <t>TUSSI SAUDE E SERVICOS MEDICOS</t>
  </si>
  <si>
    <t>Marcia Mesquita Serva Reis                                                    Jeferson Loureiro da Silva</t>
  </si>
  <si>
    <t xml:space="preserve">      Diretora Presidente                                                       Contador CRC - 1SP 327355/O-6</t>
  </si>
  <si>
    <t>c.c</t>
  </si>
  <si>
    <t>aplicação</t>
  </si>
  <si>
    <t>DOC - 110678</t>
  </si>
  <si>
    <t>DOC - 10012023</t>
  </si>
  <si>
    <t>DATA DO PAGAMENTO</t>
  </si>
  <si>
    <t>DOC - 115734</t>
  </si>
  <si>
    <t>RECURSOS PRÓPRIO - DEVOLUÇÃO</t>
  </si>
  <si>
    <t>RECURSOS PRÓPRIO - EMPRÉSTIMO</t>
  </si>
  <si>
    <t>DOC - 120680</t>
  </si>
  <si>
    <t>DOC - 129402</t>
  </si>
  <si>
    <t>DOC - 130103</t>
  </si>
  <si>
    <t>258/2023</t>
  </si>
  <si>
    <t>259/2023</t>
  </si>
  <si>
    <t>DOC - 136099</t>
  </si>
  <si>
    <t>DOC - 142085</t>
  </si>
  <si>
    <t>D-977</t>
  </si>
  <si>
    <t>D-412</t>
  </si>
  <si>
    <t>D-515</t>
  </si>
  <si>
    <t>DOC - 147598</t>
  </si>
  <si>
    <t>D-981</t>
  </si>
  <si>
    <t>D-1007</t>
  </si>
  <si>
    <t>D-418</t>
  </si>
  <si>
    <t>D-521</t>
  </si>
  <si>
    <t>N &amp; Y ASSISTENCIA EM SAUDE LTDA</t>
  </si>
  <si>
    <t>DOC - 158160</t>
  </si>
  <si>
    <t>D-1027</t>
  </si>
  <si>
    <t>D-529</t>
  </si>
  <si>
    <t>D-262</t>
  </si>
  <si>
    <t>DOC - 163018</t>
  </si>
  <si>
    <t>D-1054</t>
  </si>
  <si>
    <t>DOC - 160224</t>
  </si>
  <si>
    <t>DOC - 170095</t>
  </si>
  <si>
    <t>D-1066</t>
  </si>
  <si>
    <t>D-450</t>
  </si>
  <si>
    <t>DOC - 174896</t>
  </si>
  <si>
    <t>D-1090</t>
  </si>
  <si>
    <t>D-464</t>
  </si>
  <si>
    <t>D-1034</t>
  </si>
  <si>
    <t>D-547</t>
  </si>
  <si>
    <t>DOCUMENTO FISCAL</t>
  </si>
  <si>
    <t>CONVÊNIO DEPARTAMENTO DE HIGIENE E SAUDE DE POMPÉIA (DHS)</t>
  </si>
  <si>
    <t>SALDO BANCARIO EM 31/12/2024 &gt;&gt;</t>
  </si>
  <si>
    <t>DOC - 256811</t>
  </si>
  <si>
    <t>D-1122-639</t>
  </si>
  <si>
    <t>ISS A RECOLHER</t>
  </si>
  <si>
    <t>367/2025</t>
  </si>
  <si>
    <t>365/2025</t>
  </si>
  <si>
    <t>SALDO BANCARIO EM 31/01/2025&gt;&gt;</t>
  </si>
  <si>
    <t>DOC - 257435</t>
  </si>
  <si>
    <t>329/2025</t>
  </si>
  <si>
    <t>377/2025</t>
  </si>
  <si>
    <t>376/2025</t>
  </si>
  <si>
    <t>MOREIRA SABATINI SERVICOS MEDICOS LTDA</t>
  </si>
  <si>
    <t>SALDO BANCARIO EM 28/02/2025&gt;&gt;</t>
  </si>
  <si>
    <t>DOC - 269020</t>
  </si>
  <si>
    <t>333/2025</t>
  </si>
  <si>
    <t>D-1296-367-1133</t>
  </si>
  <si>
    <t>SALDO BANCARIO EM 31/03/2025&gt;&gt;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</si>
</sst>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\(#,##0.00\)"/>
    <numFmt numFmtId="165" formatCode="_(* #,##0_);_(* \(#,##0\);_(* &quot;-&quot;??_);_(@_)"/>
    <numFmt numFmtId="166" formatCode="#,##0.00;[Red]\(#,##0.00\)"/>
  </numFmts>
  <fonts count="24" x14ac:knownFonts="1"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rebuchet MS"/>
      <family val="2"/>
    </font>
    <font>
      <b/>
      <sz val="9"/>
      <color theme="1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4"/>
      <color theme="1"/>
      <name val="Arial Narrow"/>
      <family val="2"/>
    </font>
    <font>
      <sz val="9"/>
      <name val="Trebuchet MS"/>
      <family val="2"/>
    </font>
    <font>
      <sz val="10"/>
      <name val="MS Sans Serif"/>
      <family val="2"/>
    </font>
    <font>
      <sz val="8"/>
      <color theme="1"/>
      <name val="Trebuchet MS"/>
      <family val="2"/>
    </font>
    <font>
      <b/>
      <sz val="9"/>
      <name val="Trebuchet MS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4" fontId="6" fillId="0" borderId="1" xfId="2" applyFont="1" applyFill="1" applyBorder="1"/>
    <xf numFmtId="43" fontId="6" fillId="0" borderId="0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0" fillId="0" borderId="0" xfId="1" applyFont="1" applyFill="1"/>
    <xf numFmtId="14" fontId="6" fillId="0" borderId="1" xfId="2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4" fontId="5" fillId="0" borderId="3" xfId="0" applyNumberFormat="1" applyFont="1" applyBorder="1" applyAlignment="1">
      <alignment horizontal="center" wrapText="1"/>
    </xf>
    <xf numFmtId="0" fontId="7" fillId="0" borderId="4" xfId="0" applyFont="1" applyBorder="1"/>
    <xf numFmtId="0" fontId="8" fillId="0" borderId="1" xfId="0" applyFont="1" applyBorder="1" applyAlignment="1">
      <alignment horizontal="center" vertical="center"/>
    </xf>
    <xf numFmtId="43" fontId="10" fillId="0" borderId="0" xfId="1" applyFont="1" applyFill="1"/>
    <xf numFmtId="0" fontId="8" fillId="0" borderId="4" xfId="0" applyFont="1" applyBorder="1"/>
    <xf numFmtId="0" fontId="10" fillId="0" borderId="0" xfId="0" applyFont="1"/>
    <xf numFmtId="14" fontId="10" fillId="0" borderId="0" xfId="0" applyNumberFormat="1" applyFont="1" applyAlignment="1">
      <alignment horizontal="center"/>
    </xf>
    <xf numFmtId="43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2" applyNumberFormat="1" applyFont="1" applyFill="1" applyBorder="1" applyAlignment="1">
      <alignment horizontal="center"/>
    </xf>
    <xf numFmtId="44" fontId="9" fillId="2" borderId="1" xfId="2" applyFont="1" applyFill="1" applyBorder="1"/>
    <xf numFmtId="0" fontId="11" fillId="0" borderId="1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14" fontId="11" fillId="0" borderId="1" xfId="0" applyNumberFormat="1" applyFont="1" applyBorder="1" applyAlignment="1">
      <alignment horizontal="centerContinuous" vertical="center"/>
    </xf>
    <xf numFmtId="43" fontId="11" fillId="0" borderId="1" xfId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Continuous"/>
    </xf>
    <xf numFmtId="14" fontId="10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/>
    </xf>
    <xf numFmtId="14" fontId="11" fillId="0" borderId="0" xfId="0" applyNumberFormat="1" applyFont="1" applyAlignment="1">
      <alignment horizontal="centerContinuous" vertical="center"/>
    </xf>
    <xf numFmtId="43" fontId="11" fillId="0" borderId="0" xfId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64" fontId="13" fillId="2" borderId="1" xfId="1" applyNumberFormat="1" applyFont="1" applyFill="1" applyBorder="1"/>
    <xf numFmtId="0" fontId="14" fillId="0" borderId="0" xfId="0" applyFont="1" applyAlignment="1">
      <alignment horizontal="centerContinuous" vertical="center"/>
    </xf>
    <xf numFmtId="43" fontId="10" fillId="0" borderId="0" xfId="1" applyFont="1" applyFill="1" applyAlignment="1">
      <alignment horizontal="centerContinuous"/>
    </xf>
    <xf numFmtId="43" fontId="10" fillId="0" borderId="4" xfId="1" applyFont="1" applyFill="1" applyBorder="1"/>
    <xf numFmtId="43" fontId="9" fillId="0" borderId="1" xfId="1" applyFont="1" applyFill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13" fillId="0" borderId="0" xfId="3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/>
    <xf numFmtId="0" fontId="15" fillId="0" borderId="0" xfId="4" applyFont="1"/>
    <xf numFmtId="165" fontId="15" fillId="0" borderId="0" xfId="1" applyNumberFormat="1" applyFont="1" applyFill="1" applyAlignment="1"/>
    <xf numFmtId="0" fontId="13" fillId="0" borderId="0" xfId="0" applyFont="1"/>
    <xf numFmtId="165" fontId="13" fillId="0" borderId="0" xfId="3" applyNumberFormat="1" applyFont="1" applyAlignment="1">
      <alignment horizontal="center"/>
    </xf>
    <xf numFmtId="165" fontId="13" fillId="0" borderId="0" xfId="3" applyNumberFormat="1" applyFont="1" applyAlignment="1"/>
    <xf numFmtId="165" fontId="13" fillId="0" borderId="0" xfId="3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7" fillId="0" borderId="0" xfId="0" applyFont="1"/>
    <xf numFmtId="4" fontId="0" fillId="0" borderId="0" xfId="0" applyNumberFormat="1"/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3" fontId="12" fillId="0" borderId="1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43" fontId="13" fillId="2" borderId="1" xfId="1" applyFont="1" applyFill="1" applyBorder="1"/>
    <xf numFmtId="165" fontId="12" fillId="0" borderId="0" xfId="3" applyNumberFormat="1" applyFont="1" applyAlignment="1">
      <alignment horizontal="center"/>
    </xf>
    <xf numFmtId="43" fontId="11" fillId="0" borderId="1" xfId="1" applyFont="1" applyFill="1" applyBorder="1" applyAlignment="1">
      <alignment horizontal="center" vertical="center"/>
    </xf>
    <xf numFmtId="43" fontId="9" fillId="2" borderId="1" xfId="1" applyFont="1" applyFill="1" applyBorder="1"/>
    <xf numFmtId="0" fontId="12" fillId="0" borderId="0" xfId="0" applyFont="1"/>
    <xf numFmtId="165" fontId="12" fillId="0" borderId="0" xfId="3" applyNumberFormat="1" applyFont="1" applyAlignment="1">
      <alignment horizontal="center" vertical="center"/>
    </xf>
    <xf numFmtId="0" fontId="18" fillId="0" borderId="0" xfId="4" applyFont="1"/>
    <xf numFmtId="0" fontId="12" fillId="0" borderId="0" xfId="0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12" fillId="0" borderId="0" xfId="3" applyNumberFormat="1" applyFont="1" applyAlignment="1">
      <alignment vertical="center"/>
    </xf>
    <xf numFmtId="165" fontId="18" fillId="0" borderId="0" xfId="1" applyNumberFormat="1" applyFont="1" applyFill="1" applyAlignment="1"/>
    <xf numFmtId="43" fontId="8" fillId="2" borderId="1" xfId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40" fontId="19" fillId="0" borderId="0" xfId="1" applyNumberFormat="1" applyFont="1" applyFill="1"/>
    <xf numFmtId="0" fontId="20" fillId="0" borderId="0" xfId="0" applyFont="1"/>
    <xf numFmtId="43" fontId="19" fillId="0" borderId="0" xfId="1" applyFont="1" applyFill="1" applyBorder="1" applyAlignment="1">
      <alignment horizontal="centerContinuous"/>
    </xf>
    <xf numFmtId="0" fontId="19" fillId="0" borderId="0" xfId="0" applyFont="1" applyAlignment="1">
      <alignment horizontal="centerContinuous"/>
    </xf>
    <xf numFmtId="40" fontId="21" fillId="0" borderId="7" xfId="1" applyNumberFormat="1" applyFont="1" applyFill="1" applyBorder="1" applyAlignment="1">
      <alignment vertical="center"/>
    </xf>
    <xf numFmtId="14" fontId="19" fillId="0" borderId="6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40" fontId="22" fillId="0" borderId="7" xfId="1" applyNumberFormat="1" applyFont="1" applyFill="1" applyBorder="1"/>
    <xf numFmtId="0" fontId="19" fillId="2" borderId="1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4" applyFont="1"/>
    <xf numFmtId="166" fontId="23" fillId="2" borderId="7" xfId="1" applyNumberFormat="1" applyFont="1" applyFill="1" applyBorder="1" applyAlignment="1">
      <alignment vertical="center"/>
    </xf>
    <xf numFmtId="40" fontId="21" fillId="0" borderId="9" xfId="1" applyNumberFormat="1" applyFont="1" applyFill="1" applyBorder="1" applyAlignment="1">
      <alignment vertical="center"/>
    </xf>
    <xf numFmtId="0" fontId="19" fillId="0" borderId="1" xfId="0" quotePrefix="1" applyFont="1" applyBorder="1" applyAlignment="1">
      <alignment horizontal="center"/>
    </xf>
    <xf numFmtId="166" fontId="23" fillId="0" borderId="7" xfId="1" applyNumberFormat="1" applyFont="1" applyFill="1" applyBorder="1" applyAlignment="1">
      <alignment vertical="center"/>
    </xf>
    <xf numFmtId="40" fontId="19" fillId="0" borderId="0" xfId="0" applyNumberFormat="1" applyFont="1"/>
    <xf numFmtId="166" fontId="23" fillId="0" borderId="9" xfId="1" applyNumberFormat="1" applyFont="1" applyFill="1" applyBorder="1" applyAlignment="1">
      <alignment vertical="center"/>
    </xf>
    <xf numFmtId="14" fontId="19" fillId="0" borderId="1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0" fontId="19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40" fontId="20" fillId="0" borderId="13" xfId="1" applyNumberFormat="1" applyFont="1" applyFill="1" applyBorder="1" applyAlignment="1">
      <alignment horizontal="center" vertical="center"/>
    </xf>
    <xf numFmtId="166" fontId="23" fillId="0" borderId="16" xfId="1" applyNumberFormat="1" applyFont="1" applyFill="1" applyBorder="1" applyAlignment="1">
      <alignment vertical="center"/>
    </xf>
    <xf numFmtId="0" fontId="20" fillId="0" borderId="6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3" applyNumberFormat="1" applyFont="1" applyAlignment="1">
      <alignment horizontal="center"/>
    </xf>
    <xf numFmtId="165" fontId="12" fillId="0" borderId="0" xfId="3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 vertical="center" indent="2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5" fillId="0" borderId="2" xfId="0" applyNumberFormat="1" applyFont="1" applyBorder="1" applyAlignment="1">
      <alignment horizontal="right" wrapText="1"/>
    </xf>
    <xf numFmtId="14" fontId="5" fillId="0" borderId="3" xfId="0" applyNumberFormat="1" applyFont="1" applyBorder="1" applyAlignment="1">
      <alignment horizontal="right" wrapText="1"/>
    </xf>
    <xf numFmtId="14" fontId="5" fillId="0" borderId="4" xfId="0" applyNumberFormat="1" applyFont="1" applyBorder="1" applyAlignment="1">
      <alignment horizontal="right" wrapText="1"/>
    </xf>
    <xf numFmtId="14" fontId="19" fillId="0" borderId="6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14" fontId="19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5" xfId="0" applyFont="1" applyFill="1" applyBorder="1"/>
    <xf numFmtId="0" fontId="19" fillId="0" borderId="15" xfId="0" applyFont="1" applyFill="1" applyBorder="1" applyAlignment="1">
      <alignment horizontal="center" vertical="center"/>
    </xf>
  </cellXfs>
  <cellStyles count="10">
    <cellStyle name="Moeda 2" xfId="2" xr:uid="{10DD8AE4-B938-4D92-8898-B4E925B5C5F0}"/>
    <cellStyle name="Normal" xfId="0" builtinId="0"/>
    <cellStyle name="Normal 2" xfId="5" xr:uid="{07E6E2E8-D667-4D1B-9281-50AB85DE091B}"/>
    <cellStyle name="Normal 3" xfId="6" xr:uid="{A2B21355-4DC5-4E6A-AB89-5A21E2D0C7C8}"/>
    <cellStyle name="Normal 4" xfId="8" xr:uid="{A6A91E29-03CF-489E-8E3C-25F6ADE0DEA3}"/>
    <cellStyle name="Normal_Daterra" xfId="4" xr:uid="{67C64C8C-42D3-4968-8F73-E9BCF5868345}"/>
    <cellStyle name="Vírgula" xfId="1" builtinId="3"/>
    <cellStyle name="Vírgula 2" xfId="3" xr:uid="{8FA2C711-1832-4B58-AB1C-507026A0D00B}"/>
    <cellStyle name="Vírgula 3" xfId="7" xr:uid="{95930220-1213-4F86-B6CC-24FA5CABD41E}"/>
    <cellStyle name="Vírgula 4" xfId="9" xr:uid="{7A61B943-34A9-4F8F-80A1-918CB7BD12C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3</xdr:row>
      <xdr:rowOff>105410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26E9BC62-D38A-4AFF-90FC-E4CD64BACC47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2200275" cy="6769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0</xdr:colOff>
      <xdr:row>3</xdr:row>
      <xdr:rowOff>76200</xdr:rowOff>
    </xdr:from>
    <xdr:to>
      <xdr:col>8</xdr:col>
      <xdr:colOff>28575</xdr:colOff>
      <xdr:row>3</xdr:row>
      <xdr:rowOff>89537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82218DD8-1D5C-4EF2-ADC0-49796E40AB33}"/>
            </a:ext>
          </a:extLst>
        </xdr:cNvPr>
        <xdr:cNvCxnSpPr/>
      </xdr:nvCxnSpPr>
      <xdr:spPr>
        <a:xfrm flipV="1">
          <a:off x="0" y="647700"/>
          <a:ext cx="10420350" cy="13337"/>
        </a:xfrm>
        <a:prstGeom prst="straightConnector1">
          <a:avLst/>
        </a:prstGeom>
        <a:noFill/>
        <a:ln w="36356" cap="flat">
          <a:solidFill>
            <a:srgbClr val="009999"/>
          </a:solidFill>
          <a:prstDash val="solid"/>
          <a:miter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3</xdr:row>
      <xdr:rowOff>105410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A5A2C6E5-B2CB-41C9-8F56-5604216669E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2200275" cy="6769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0</xdr:colOff>
      <xdr:row>2</xdr:row>
      <xdr:rowOff>161925</xdr:rowOff>
    </xdr:from>
    <xdr:to>
      <xdr:col>9</xdr:col>
      <xdr:colOff>9525</xdr:colOff>
      <xdr:row>2</xdr:row>
      <xdr:rowOff>184787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F56A0B6A-A285-4B95-9D22-F60A3E523CC9}"/>
            </a:ext>
          </a:extLst>
        </xdr:cNvPr>
        <xdr:cNvCxnSpPr/>
      </xdr:nvCxnSpPr>
      <xdr:spPr>
        <a:xfrm flipV="1">
          <a:off x="0" y="542925"/>
          <a:ext cx="9096375" cy="22862"/>
        </a:xfrm>
        <a:prstGeom prst="straightConnector1">
          <a:avLst/>
        </a:prstGeom>
        <a:noFill/>
        <a:ln w="36356" cap="flat">
          <a:solidFill>
            <a:srgbClr val="009999"/>
          </a:solidFill>
          <a:prstDash val="solid"/>
          <a:miter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76760</xdr:rowOff>
    </xdr:from>
    <xdr:to>
      <xdr:col>1</xdr:col>
      <xdr:colOff>781050</xdr:colOff>
      <xdr:row>3</xdr:row>
      <xdr:rowOff>152400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E5500C57-9388-45B9-8AEF-AC7F78E3D2F2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235" y="76760"/>
          <a:ext cx="1771090" cy="67571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0</xdr:colOff>
      <xdr:row>3</xdr:row>
      <xdr:rowOff>161925</xdr:rowOff>
    </xdr:from>
    <xdr:to>
      <xdr:col>5</xdr:col>
      <xdr:colOff>0</xdr:colOff>
      <xdr:row>3</xdr:row>
      <xdr:rowOff>184787</xdr:rowOff>
    </xdr:to>
    <xdr:cxnSp macro="">
      <xdr:nvCxnSpPr>
        <xdr:cNvPr id="5" name="Conector reto 2">
          <a:extLst>
            <a:ext uri="{FF2B5EF4-FFF2-40B4-BE49-F238E27FC236}">
              <a16:creationId xmlns:a16="http://schemas.microsoft.com/office/drawing/2014/main" id="{F6936447-D3E0-4D92-8908-E0E65910D66C}"/>
            </a:ext>
          </a:extLst>
        </xdr:cNvPr>
        <xdr:cNvCxnSpPr/>
      </xdr:nvCxnSpPr>
      <xdr:spPr>
        <a:xfrm flipV="1">
          <a:off x="0" y="542925"/>
          <a:ext cx="10325100" cy="22862"/>
        </a:xfrm>
        <a:prstGeom prst="straightConnector1">
          <a:avLst/>
        </a:prstGeom>
        <a:noFill/>
        <a:ln w="36356" cap="flat">
          <a:solidFill>
            <a:srgbClr val="009999"/>
          </a:solidFill>
          <a:prstDash val="solid"/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6CF8-16EC-42A6-B83C-4D5EF60C7B83}">
  <sheetPr>
    <pageSetUpPr fitToPage="1"/>
  </sheetPr>
  <dimension ref="A1:AB162"/>
  <sheetViews>
    <sheetView workbookViewId="0">
      <pane ySplit="6" topLeftCell="A147" activePane="bottomLeft" state="frozen"/>
      <selection sqref="A1:F130"/>
      <selection pane="bottomLeft" sqref="A1:F130"/>
    </sheetView>
  </sheetViews>
  <sheetFormatPr defaultRowHeight="15" x14ac:dyDescent="0.3"/>
  <cols>
    <col min="1" max="1" width="15.25" style="17" bestFit="1" customWidth="1"/>
    <col min="2" max="2" width="14.75" style="17" customWidth="1"/>
    <col min="3" max="3" width="58.125" style="17" customWidth="1"/>
    <col min="4" max="4" width="14" style="17" hidden="1" customWidth="1"/>
    <col min="5" max="5" width="19" style="17" bestFit="1" customWidth="1"/>
    <col min="6" max="6" width="15.25" style="18" bestFit="1" customWidth="1"/>
    <col min="7" max="7" width="14" style="15" bestFit="1" customWidth="1"/>
    <col min="8" max="8" width="10.5" style="17" hidden="1" customWidth="1"/>
    <col min="9" max="16384" width="9" style="17"/>
  </cols>
  <sheetData>
    <row r="1" spans="1:9" x14ac:dyDescent="0.3">
      <c r="I1" s="15"/>
    </row>
    <row r="2" spans="1:9" x14ac:dyDescent="0.3">
      <c r="I2" s="15"/>
    </row>
    <row r="3" spans="1:9" ht="15" customHeight="1" x14ac:dyDescent="0.3">
      <c r="I3" s="15"/>
    </row>
    <row r="4" spans="1:9" ht="35.25" customHeight="1" x14ac:dyDescent="0.3">
      <c r="A4" s="41" t="s">
        <v>116</v>
      </c>
      <c r="B4" s="33"/>
      <c r="C4" s="33"/>
      <c r="D4" s="33"/>
      <c r="E4" s="33"/>
      <c r="F4" s="34"/>
      <c r="G4" s="42"/>
      <c r="H4" s="33"/>
      <c r="I4" s="42"/>
    </row>
    <row r="5" spans="1:9" x14ac:dyDescent="0.3">
      <c r="A5" s="109" t="s">
        <v>76</v>
      </c>
      <c r="B5" s="110"/>
      <c r="C5" s="110"/>
      <c r="D5" s="110"/>
      <c r="E5" s="110"/>
      <c r="F5" s="110"/>
      <c r="G5" s="110"/>
      <c r="H5" s="16"/>
    </row>
    <row r="6" spans="1:9" ht="49.5" customHeight="1" x14ac:dyDescent="0.3">
      <c r="A6" s="20" t="s">
        <v>1</v>
      </c>
      <c r="B6" s="20" t="s">
        <v>2</v>
      </c>
      <c r="C6" s="21" t="s">
        <v>3</v>
      </c>
      <c r="D6" s="14"/>
      <c r="E6" s="20" t="s">
        <v>4</v>
      </c>
      <c r="F6" s="22" t="s">
        <v>33</v>
      </c>
      <c r="G6" s="67" t="s">
        <v>5</v>
      </c>
      <c r="H6" s="21" t="s">
        <v>15</v>
      </c>
    </row>
    <row r="7" spans="1:9" x14ac:dyDescent="0.3">
      <c r="A7" s="23">
        <v>43844</v>
      </c>
      <c r="B7" s="24" t="s">
        <v>46</v>
      </c>
      <c r="C7" s="25" t="s">
        <v>57</v>
      </c>
      <c r="D7" s="25" t="s">
        <v>47</v>
      </c>
      <c r="E7" s="25" t="s">
        <v>57</v>
      </c>
      <c r="F7" s="26">
        <v>43844</v>
      </c>
      <c r="G7" s="68">
        <v>16000</v>
      </c>
      <c r="H7" s="27" t="s">
        <v>17</v>
      </c>
    </row>
    <row r="8" spans="1:9" x14ac:dyDescent="0.3">
      <c r="A8" s="23">
        <v>43843</v>
      </c>
      <c r="B8" s="24">
        <v>473</v>
      </c>
      <c r="C8" s="25" t="s">
        <v>12</v>
      </c>
      <c r="D8" s="25" t="s">
        <v>48</v>
      </c>
      <c r="E8" s="25" t="s">
        <v>7</v>
      </c>
      <c r="F8" s="26">
        <v>43850</v>
      </c>
      <c r="G8" s="68">
        <v>-750</v>
      </c>
      <c r="H8" s="27" t="s">
        <v>16</v>
      </c>
    </row>
    <row r="9" spans="1:9" x14ac:dyDescent="0.3">
      <c r="A9" s="23">
        <v>43844</v>
      </c>
      <c r="B9" s="24">
        <v>30</v>
      </c>
      <c r="C9" s="25" t="s">
        <v>10</v>
      </c>
      <c r="D9" s="25" t="s">
        <v>48</v>
      </c>
      <c r="E9" s="25" t="s">
        <v>7</v>
      </c>
      <c r="F9" s="26">
        <v>43850</v>
      </c>
      <c r="G9" s="68">
        <v>-3000</v>
      </c>
      <c r="H9" s="27" t="s">
        <v>16</v>
      </c>
    </row>
    <row r="10" spans="1:9" x14ac:dyDescent="0.3">
      <c r="A10" s="23">
        <v>43852</v>
      </c>
      <c r="B10" s="24">
        <v>501</v>
      </c>
      <c r="C10" s="25" t="s">
        <v>6</v>
      </c>
      <c r="D10" s="25" t="s">
        <v>48</v>
      </c>
      <c r="E10" s="25" t="s">
        <v>7</v>
      </c>
      <c r="F10" s="26">
        <v>43857</v>
      </c>
      <c r="G10" s="68">
        <v>-3600</v>
      </c>
      <c r="H10" s="27" t="s">
        <v>16</v>
      </c>
    </row>
    <row r="11" spans="1:9" x14ac:dyDescent="0.3">
      <c r="A11" s="23">
        <v>43852</v>
      </c>
      <c r="B11" s="24">
        <v>555</v>
      </c>
      <c r="C11" s="25" t="s">
        <v>8</v>
      </c>
      <c r="D11" s="25" t="s">
        <v>48</v>
      </c>
      <c r="E11" s="25" t="s">
        <v>7</v>
      </c>
      <c r="F11" s="26">
        <v>43857</v>
      </c>
      <c r="G11" s="68">
        <v>-2400</v>
      </c>
      <c r="H11" s="27" t="s">
        <v>16</v>
      </c>
    </row>
    <row r="12" spans="1:9" x14ac:dyDescent="0.3">
      <c r="A12" s="23">
        <v>43852</v>
      </c>
      <c r="B12" s="24">
        <v>53</v>
      </c>
      <c r="C12" s="25" t="s">
        <v>9</v>
      </c>
      <c r="D12" s="25" t="s">
        <v>48</v>
      </c>
      <c r="E12" s="25" t="s">
        <v>7</v>
      </c>
      <c r="F12" s="26">
        <v>43857</v>
      </c>
      <c r="G12" s="68">
        <v>-4800</v>
      </c>
      <c r="H12" s="27" t="s">
        <v>16</v>
      </c>
    </row>
    <row r="13" spans="1:9" x14ac:dyDescent="0.3">
      <c r="A13" s="23">
        <v>43851</v>
      </c>
      <c r="B13" s="24">
        <v>214</v>
      </c>
      <c r="C13" s="25" t="s">
        <v>11</v>
      </c>
      <c r="D13" s="25" t="s">
        <v>48</v>
      </c>
      <c r="E13" s="25" t="s">
        <v>7</v>
      </c>
      <c r="F13" s="26">
        <v>43861</v>
      </c>
      <c r="G13" s="68">
        <v>-2250</v>
      </c>
      <c r="H13" s="27" t="s">
        <v>16</v>
      </c>
    </row>
    <row r="14" spans="1:9" x14ac:dyDescent="0.3">
      <c r="A14" s="23">
        <f>F14</f>
        <v>43871</v>
      </c>
      <c r="B14" s="24" t="s">
        <v>46</v>
      </c>
      <c r="C14" s="25" t="s">
        <v>57</v>
      </c>
      <c r="D14" s="25" t="s">
        <v>47</v>
      </c>
      <c r="E14" s="25" t="s">
        <v>57</v>
      </c>
      <c r="F14" s="26">
        <v>43871</v>
      </c>
      <c r="G14" s="68">
        <v>16000</v>
      </c>
      <c r="H14" s="27" t="s">
        <v>17</v>
      </c>
    </row>
    <row r="15" spans="1:9" x14ac:dyDescent="0.3">
      <c r="A15" s="23">
        <v>43871</v>
      </c>
      <c r="B15" s="24">
        <v>476</v>
      </c>
      <c r="C15" s="25" t="s">
        <v>12</v>
      </c>
      <c r="D15" s="25" t="s">
        <v>48</v>
      </c>
      <c r="E15" s="25" t="s">
        <v>7</v>
      </c>
      <c r="F15" s="26">
        <v>43879</v>
      </c>
      <c r="G15" s="68">
        <v>-1500</v>
      </c>
      <c r="H15" s="27" t="s">
        <v>16</v>
      </c>
    </row>
    <row r="16" spans="1:9" x14ac:dyDescent="0.3">
      <c r="A16" s="23">
        <v>43874</v>
      </c>
      <c r="B16" s="24">
        <v>22</v>
      </c>
      <c r="C16" s="25" t="s">
        <v>13</v>
      </c>
      <c r="D16" s="25" t="s">
        <v>48</v>
      </c>
      <c r="E16" s="25" t="s">
        <v>7</v>
      </c>
      <c r="F16" s="26">
        <v>43879</v>
      </c>
      <c r="G16" s="68">
        <v>-3750</v>
      </c>
      <c r="H16" s="27" t="s">
        <v>16</v>
      </c>
    </row>
    <row r="17" spans="1:8" x14ac:dyDescent="0.3">
      <c r="A17" s="23">
        <v>43871</v>
      </c>
      <c r="B17" s="24">
        <v>32</v>
      </c>
      <c r="C17" s="25" t="s">
        <v>10</v>
      </c>
      <c r="D17" s="25" t="s">
        <v>48</v>
      </c>
      <c r="E17" s="25" t="s">
        <v>7</v>
      </c>
      <c r="F17" s="26">
        <v>43881</v>
      </c>
      <c r="G17" s="68">
        <v>-1500</v>
      </c>
      <c r="H17" s="27" t="s">
        <v>16</v>
      </c>
    </row>
    <row r="18" spans="1:8" x14ac:dyDescent="0.3">
      <c r="A18" s="23">
        <v>43882</v>
      </c>
      <c r="B18" s="24">
        <v>565</v>
      </c>
      <c r="C18" s="25" t="s">
        <v>8</v>
      </c>
      <c r="D18" s="25" t="s">
        <v>48</v>
      </c>
      <c r="E18" s="25" t="s">
        <v>7</v>
      </c>
      <c r="F18" s="26">
        <v>43887</v>
      </c>
      <c r="G18" s="68">
        <v>-3360</v>
      </c>
      <c r="H18" s="27" t="s">
        <v>16</v>
      </c>
    </row>
    <row r="19" spans="1:8" x14ac:dyDescent="0.3">
      <c r="A19" s="23">
        <v>43882</v>
      </c>
      <c r="B19" s="24">
        <v>60</v>
      </c>
      <c r="C19" s="25" t="s">
        <v>9</v>
      </c>
      <c r="D19" s="25" t="s">
        <v>48</v>
      </c>
      <c r="E19" s="25" t="s">
        <v>7</v>
      </c>
      <c r="F19" s="26">
        <v>43887</v>
      </c>
      <c r="G19" s="68">
        <v>-3360</v>
      </c>
      <c r="H19" s="27" t="s">
        <v>16</v>
      </c>
    </row>
    <row r="20" spans="1:8" x14ac:dyDescent="0.3">
      <c r="A20" s="23">
        <v>43882</v>
      </c>
      <c r="B20" s="24">
        <v>510</v>
      </c>
      <c r="C20" s="25" t="s">
        <v>6</v>
      </c>
      <c r="D20" s="25" t="s">
        <v>48</v>
      </c>
      <c r="E20" s="25" t="s">
        <v>7</v>
      </c>
      <c r="F20" s="26">
        <v>43888</v>
      </c>
      <c r="G20" s="68">
        <v>-5280</v>
      </c>
      <c r="H20" s="27" t="s">
        <v>16</v>
      </c>
    </row>
    <row r="21" spans="1:8" x14ac:dyDescent="0.3">
      <c r="A21" s="23">
        <f>F21</f>
        <v>43900</v>
      </c>
      <c r="B21" s="24" t="s">
        <v>46</v>
      </c>
      <c r="C21" s="25" t="s">
        <v>57</v>
      </c>
      <c r="D21" s="25" t="s">
        <v>47</v>
      </c>
      <c r="E21" s="25" t="s">
        <v>57</v>
      </c>
      <c r="F21" s="26">
        <v>43900</v>
      </c>
      <c r="G21" s="68">
        <v>16000</v>
      </c>
      <c r="H21" s="27" t="s">
        <v>17</v>
      </c>
    </row>
    <row r="22" spans="1:8" x14ac:dyDescent="0.3">
      <c r="A22" s="23">
        <v>43899</v>
      </c>
      <c r="B22" s="24">
        <v>222</v>
      </c>
      <c r="C22" s="25" t="s">
        <v>11</v>
      </c>
      <c r="D22" s="25" t="s">
        <v>48</v>
      </c>
      <c r="E22" s="25" t="s">
        <v>7</v>
      </c>
      <c r="F22" s="26">
        <v>43902</v>
      </c>
      <c r="G22" s="68">
        <v>-1500</v>
      </c>
      <c r="H22" s="27" t="s">
        <v>16</v>
      </c>
    </row>
    <row r="23" spans="1:8" x14ac:dyDescent="0.3">
      <c r="A23" s="23">
        <v>43899</v>
      </c>
      <c r="B23" s="24">
        <v>482</v>
      </c>
      <c r="C23" s="25" t="s">
        <v>12</v>
      </c>
      <c r="D23" s="25" t="s">
        <v>48</v>
      </c>
      <c r="E23" s="25" t="s">
        <v>7</v>
      </c>
      <c r="F23" s="26">
        <v>43906</v>
      </c>
      <c r="G23" s="68">
        <v>-1500</v>
      </c>
      <c r="H23" s="27" t="s">
        <v>16</v>
      </c>
    </row>
    <row r="24" spans="1:8" x14ac:dyDescent="0.3">
      <c r="A24" s="23">
        <v>43909</v>
      </c>
      <c r="B24" s="24">
        <v>578</v>
      </c>
      <c r="C24" s="25" t="s">
        <v>8</v>
      </c>
      <c r="D24" s="25" t="s">
        <v>48</v>
      </c>
      <c r="E24" s="25" t="s">
        <v>7</v>
      </c>
      <c r="F24" s="26">
        <v>43913</v>
      </c>
      <c r="G24" s="68">
        <v>-4080</v>
      </c>
      <c r="H24" s="27" t="s">
        <v>16</v>
      </c>
    </row>
    <row r="25" spans="1:8" x14ac:dyDescent="0.3">
      <c r="A25" s="23">
        <v>43909</v>
      </c>
      <c r="B25" s="24">
        <v>523</v>
      </c>
      <c r="C25" s="25" t="s">
        <v>6</v>
      </c>
      <c r="D25" s="25" t="s">
        <v>48</v>
      </c>
      <c r="E25" s="25" t="s">
        <v>7</v>
      </c>
      <c r="F25" s="26">
        <v>43914</v>
      </c>
      <c r="G25" s="68">
        <v>-4080</v>
      </c>
      <c r="H25" s="27" t="s">
        <v>16</v>
      </c>
    </row>
    <row r="26" spans="1:8" x14ac:dyDescent="0.3">
      <c r="A26" s="23">
        <v>43910</v>
      </c>
      <c r="B26" s="24">
        <v>65</v>
      </c>
      <c r="C26" s="25" t="s">
        <v>9</v>
      </c>
      <c r="D26" s="25" t="s">
        <v>48</v>
      </c>
      <c r="E26" s="25" t="s">
        <v>7</v>
      </c>
      <c r="F26" s="26">
        <v>43914</v>
      </c>
      <c r="G26" s="68">
        <v>-2880</v>
      </c>
      <c r="H26" s="27" t="s">
        <v>16</v>
      </c>
    </row>
    <row r="27" spans="1:8" x14ac:dyDescent="0.3">
      <c r="A27" s="23">
        <f>F27</f>
        <v>43930</v>
      </c>
      <c r="B27" s="24" t="s">
        <v>46</v>
      </c>
      <c r="C27" s="25" t="s">
        <v>57</v>
      </c>
      <c r="D27" s="25" t="s">
        <v>47</v>
      </c>
      <c r="E27" s="25" t="s">
        <v>57</v>
      </c>
      <c r="F27" s="26">
        <v>43930</v>
      </c>
      <c r="G27" s="68">
        <v>16000</v>
      </c>
      <c r="H27" s="27" t="s">
        <v>17</v>
      </c>
    </row>
    <row r="28" spans="1:8" x14ac:dyDescent="0.3">
      <c r="A28" s="23">
        <v>43930</v>
      </c>
      <c r="B28" s="24">
        <v>487</v>
      </c>
      <c r="C28" s="25" t="s">
        <v>12</v>
      </c>
      <c r="D28" s="25" t="s">
        <v>48</v>
      </c>
      <c r="E28" s="25" t="s">
        <v>7</v>
      </c>
      <c r="F28" s="26">
        <v>43941</v>
      </c>
      <c r="G28" s="68">
        <v>-750</v>
      </c>
      <c r="H28" s="27" t="s">
        <v>16</v>
      </c>
    </row>
    <row r="29" spans="1:8" x14ac:dyDescent="0.3">
      <c r="A29" s="23">
        <v>43935</v>
      </c>
      <c r="B29" s="24">
        <v>44</v>
      </c>
      <c r="C29" s="25" t="s">
        <v>10</v>
      </c>
      <c r="D29" s="25" t="s">
        <v>48</v>
      </c>
      <c r="E29" s="25" t="s">
        <v>7</v>
      </c>
      <c r="F29" s="26">
        <v>43943</v>
      </c>
      <c r="G29" s="68">
        <v>-750</v>
      </c>
      <c r="H29" s="27" t="s">
        <v>16</v>
      </c>
    </row>
    <row r="30" spans="1:8" x14ac:dyDescent="0.3">
      <c r="A30" s="23">
        <v>43935</v>
      </c>
      <c r="B30" s="24">
        <v>228</v>
      </c>
      <c r="C30" s="25" t="s">
        <v>11</v>
      </c>
      <c r="D30" s="25" t="s">
        <v>48</v>
      </c>
      <c r="E30" s="25" t="s">
        <v>7</v>
      </c>
      <c r="F30" s="26">
        <v>43943</v>
      </c>
      <c r="G30" s="68">
        <v>-1500</v>
      </c>
      <c r="H30" s="27" t="s">
        <v>16</v>
      </c>
    </row>
    <row r="31" spans="1:8" x14ac:dyDescent="0.3">
      <c r="A31" s="23">
        <v>43938</v>
      </c>
      <c r="B31" s="24">
        <v>529</v>
      </c>
      <c r="C31" s="25" t="s">
        <v>6</v>
      </c>
      <c r="D31" s="25" t="s">
        <v>48</v>
      </c>
      <c r="E31" s="25" t="s">
        <v>7</v>
      </c>
      <c r="F31" s="26">
        <v>43944</v>
      </c>
      <c r="G31" s="68">
        <v>-2160</v>
      </c>
      <c r="H31" s="27" t="s">
        <v>16</v>
      </c>
    </row>
    <row r="32" spans="1:8" x14ac:dyDescent="0.3">
      <c r="A32" s="23">
        <v>43938</v>
      </c>
      <c r="B32" s="24">
        <v>68</v>
      </c>
      <c r="C32" s="25" t="s">
        <v>9</v>
      </c>
      <c r="D32" s="25" t="s">
        <v>48</v>
      </c>
      <c r="E32" s="25" t="s">
        <v>7</v>
      </c>
      <c r="F32" s="26">
        <v>43944</v>
      </c>
      <c r="G32" s="68">
        <v>-5280</v>
      </c>
      <c r="H32" s="27" t="s">
        <v>16</v>
      </c>
    </row>
    <row r="33" spans="1:8" x14ac:dyDescent="0.3">
      <c r="A33" s="23">
        <v>43941</v>
      </c>
      <c r="B33" s="24">
        <v>580</v>
      </c>
      <c r="C33" s="25" t="s">
        <v>8</v>
      </c>
      <c r="D33" s="25" t="s">
        <v>48</v>
      </c>
      <c r="E33" s="25" t="s">
        <v>7</v>
      </c>
      <c r="F33" s="26">
        <v>43944</v>
      </c>
      <c r="G33" s="68">
        <v>-3600</v>
      </c>
      <c r="H33" s="27" t="s">
        <v>16</v>
      </c>
    </row>
    <row r="34" spans="1:8" x14ac:dyDescent="0.3">
      <c r="A34" s="23">
        <f>F34</f>
        <v>43962</v>
      </c>
      <c r="B34" s="24" t="s">
        <v>46</v>
      </c>
      <c r="C34" s="25" t="s">
        <v>57</v>
      </c>
      <c r="D34" s="25" t="s">
        <v>47</v>
      </c>
      <c r="E34" s="25" t="s">
        <v>57</v>
      </c>
      <c r="F34" s="26">
        <v>43962</v>
      </c>
      <c r="G34" s="68">
        <v>16000</v>
      </c>
      <c r="H34" s="27" t="s">
        <v>17</v>
      </c>
    </row>
    <row r="35" spans="1:8" x14ac:dyDescent="0.3">
      <c r="A35" s="23">
        <v>43962</v>
      </c>
      <c r="B35" s="24">
        <v>493</v>
      </c>
      <c r="C35" s="25" t="s">
        <v>12</v>
      </c>
      <c r="D35" s="25" t="s">
        <v>48</v>
      </c>
      <c r="E35" s="25" t="s">
        <v>7</v>
      </c>
      <c r="F35" s="26">
        <v>43966</v>
      </c>
      <c r="G35" s="68">
        <v>-2250</v>
      </c>
      <c r="H35" s="27" t="s">
        <v>16</v>
      </c>
    </row>
    <row r="36" spans="1:8" x14ac:dyDescent="0.3">
      <c r="A36" s="23">
        <v>43964</v>
      </c>
      <c r="B36" s="24">
        <v>233</v>
      </c>
      <c r="C36" s="25" t="s">
        <v>11</v>
      </c>
      <c r="D36" s="25" t="s">
        <v>48</v>
      </c>
      <c r="E36" s="25" t="s">
        <v>7</v>
      </c>
      <c r="F36" s="26">
        <v>43970</v>
      </c>
      <c r="G36" s="68">
        <v>-2250</v>
      </c>
      <c r="H36" s="27" t="s">
        <v>16</v>
      </c>
    </row>
    <row r="37" spans="1:8" x14ac:dyDescent="0.3">
      <c r="A37" s="23">
        <v>43969</v>
      </c>
      <c r="B37" s="24">
        <v>586</v>
      </c>
      <c r="C37" s="25" t="s">
        <v>8</v>
      </c>
      <c r="D37" s="25" t="s">
        <v>48</v>
      </c>
      <c r="E37" s="25" t="s">
        <v>7</v>
      </c>
      <c r="F37" s="26">
        <v>43973</v>
      </c>
      <c r="G37" s="68">
        <v>-2880</v>
      </c>
      <c r="H37" s="27" t="s">
        <v>16</v>
      </c>
    </row>
    <row r="38" spans="1:8" x14ac:dyDescent="0.3">
      <c r="A38" s="23">
        <v>43969</v>
      </c>
      <c r="B38" s="24">
        <v>78</v>
      </c>
      <c r="C38" s="25" t="s">
        <v>9</v>
      </c>
      <c r="D38" s="25" t="s">
        <v>48</v>
      </c>
      <c r="E38" s="25" t="s">
        <v>7</v>
      </c>
      <c r="F38" s="26">
        <v>43973</v>
      </c>
      <c r="G38" s="68">
        <v>-4320</v>
      </c>
      <c r="H38" s="27" t="s">
        <v>16</v>
      </c>
    </row>
    <row r="39" spans="1:8" x14ac:dyDescent="0.3">
      <c r="A39" s="23">
        <v>43970</v>
      </c>
      <c r="B39" s="24">
        <v>538</v>
      </c>
      <c r="C39" s="25" t="s">
        <v>6</v>
      </c>
      <c r="D39" s="25" t="s">
        <v>48</v>
      </c>
      <c r="E39" s="25" t="s">
        <v>7</v>
      </c>
      <c r="F39" s="26">
        <v>43973</v>
      </c>
      <c r="G39" s="68">
        <v>-3600</v>
      </c>
      <c r="H39" s="27" t="s">
        <v>16</v>
      </c>
    </row>
    <row r="40" spans="1:8" x14ac:dyDescent="0.3">
      <c r="A40" s="23">
        <v>43980</v>
      </c>
      <c r="B40" s="24" t="s">
        <v>46</v>
      </c>
      <c r="C40" s="25" t="s">
        <v>30</v>
      </c>
      <c r="D40" s="25" t="s">
        <v>47</v>
      </c>
      <c r="E40" s="25" t="s">
        <v>30</v>
      </c>
      <c r="F40" s="26">
        <f>A40</f>
        <v>43980</v>
      </c>
      <c r="G40" s="68">
        <v>7.74</v>
      </c>
      <c r="H40" s="27" t="s">
        <v>17</v>
      </c>
    </row>
    <row r="41" spans="1:8" x14ac:dyDescent="0.3">
      <c r="A41" s="23">
        <f>F41</f>
        <v>43992</v>
      </c>
      <c r="B41" s="24" t="s">
        <v>46</v>
      </c>
      <c r="C41" s="25" t="s">
        <v>57</v>
      </c>
      <c r="D41" s="25" t="s">
        <v>47</v>
      </c>
      <c r="E41" s="25" t="s">
        <v>57</v>
      </c>
      <c r="F41" s="26">
        <v>43992</v>
      </c>
      <c r="G41" s="68">
        <v>16000</v>
      </c>
      <c r="H41" s="27" t="s">
        <v>17</v>
      </c>
    </row>
    <row r="42" spans="1:8" x14ac:dyDescent="0.3">
      <c r="A42" s="23">
        <v>43992</v>
      </c>
      <c r="B42" s="24">
        <v>44</v>
      </c>
      <c r="C42" s="25" t="s">
        <v>13</v>
      </c>
      <c r="D42" s="25" t="s">
        <v>48</v>
      </c>
      <c r="E42" s="25" t="s">
        <v>7</v>
      </c>
      <c r="F42" s="26">
        <v>43997</v>
      </c>
      <c r="G42" s="68">
        <v>-1500</v>
      </c>
      <c r="H42" s="27" t="s">
        <v>16</v>
      </c>
    </row>
    <row r="43" spans="1:8" x14ac:dyDescent="0.3">
      <c r="A43" s="23">
        <v>43992</v>
      </c>
      <c r="B43" s="24">
        <v>497</v>
      </c>
      <c r="C43" s="25" t="s">
        <v>12</v>
      </c>
      <c r="D43" s="25" t="s">
        <v>48</v>
      </c>
      <c r="E43" s="25" t="s">
        <v>7</v>
      </c>
      <c r="F43" s="26">
        <v>43997</v>
      </c>
      <c r="G43" s="68">
        <v>-750</v>
      </c>
      <c r="H43" s="27" t="s">
        <v>16</v>
      </c>
    </row>
    <row r="44" spans="1:8" x14ac:dyDescent="0.3">
      <c r="A44" s="23">
        <v>43992</v>
      </c>
      <c r="B44" s="24">
        <v>238</v>
      </c>
      <c r="C44" s="25" t="s">
        <v>11</v>
      </c>
      <c r="D44" s="25" t="s">
        <v>48</v>
      </c>
      <c r="E44" s="25" t="s">
        <v>7</v>
      </c>
      <c r="F44" s="26">
        <v>43997</v>
      </c>
      <c r="G44" s="68">
        <v>-1500</v>
      </c>
      <c r="H44" s="27" t="s">
        <v>16</v>
      </c>
    </row>
    <row r="45" spans="1:8" x14ac:dyDescent="0.3">
      <c r="A45" s="23">
        <v>44005</v>
      </c>
      <c r="B45" s="24">
        <v>598</v>
      </c>
      <c r="C45" s="25" t="s">
        <v>8</v>
      </c>
      <c r="D45" s="25" t="s">
        <v>48</v>
      </c>
      <c r="E45" s="25" t="s">
        <v>7</v>
      </c>
      <c r="F45" s="26">
        <v>44008</v>
      </c>
      <c r="G45" s="68">
        <v>-3052.56</v>
      </c>
      <c r="H45" s="27" t="s">
        <v>17</v>
      </c>
    </row>
    <row r="46" spans="1:8" x14ac:dyDescent="0.3">
      <c r="A46" s="23">
        <v>44006</v>
      </c>
      <c r="B46" s="24">
        <v>88</v>
      </c>
      <c r="C46" s="25" t="s">
        <v>9</v>
      </c>
      <c r="D46" s="25" t="s">
        <v>48</v>
      </c>
      <c r="E46" s="25" t="s">
        <v>7</v>
      </c>
      <c r="F46" s="26">
        <v>44008</v>
      </c>
      <c r="G46" s="68">
        <v>-4703.53</v>
      </c>
      <c r="H46" s="27" t="s">
        <v>17</v>
      </c>
    </row>
    <row r="47" spans="1:8" x14ac:dyDescent="0.3">
      <c r="A47" s="23">
        <v>44008</v>
      </c>
      <c r="B47" s="24" t="s">
        <v>46</v>
      </c>
      <c r="C47" s="25" t="s">
        <v>18</v>
      </c>
      <c r="D47" s="25" t="s">
        <v>48</v>
      </c>
      <c r="E47" s="25" t="s">
        <v>18</v>
      </c>
      <c r="F47" s="26">
        <v>44008</v>
      </c>
      <c r="G47" s="68">
        <v>-10</v>
      </c>
      <c r="H47" s="27" t="s">
        <v>17</v>
      </c>
    </row>
    <row r="48" spans="1:8" x14ac:dyDescent="0.3">
      <c r="A48" s="23">
        <v>44008</v>
      </c>
      <c r="B48" s="24" t="s">
        <v>46</v>
      </c>
      <c r="C48" s="25" t="s">
        <v>18</v>
      </c>
      <c r="D48" s="25" t="s">
        <v>48</v>
      </c>
      <c r="E48" s="25" t="s">
        <v>18</v>
      </c>
      <c r="F48" s="26">
        <v>44008</v>
      </c>
      <c r="G48" s="68">
        <v>-10</v>
      </c>
      <c r="H48" s="27" t="s">
        <v>17</v>
      </c>
    </row>
    <row r="49" spans="1:8" x14ac:dyDescent="0.3">
      <c r="A49" s="23">
        <v>44012</v>
      </c>
      <c r="B49" s="24" t="s">
        <v>46</v>
      </c>
      <c r="C49" s="25" t="s">
        <v>30</v>
      </c>
      <c r="D49" s="25" t="s">
        <v>47</v>
      </c>
      <c r="E49" s="25" t="s">
        <v>30</v>
      </c>
      <c r="F49" s="26">
        <f>A49</f>
        <v>44012</v>
      </c>
      <c r="G49" s="68">
        <v>20.59</v>
      </c>
      <c r="H49" s="27" t="s">
        <v>17</v>
      </c>
    </row>
    <row r="50" spans="1:8" x14ac:dyDescent="0.3">
      <c r="A50" s="23">
        <v>44025</v>
      </c>
      <c r="B50" s="24">
        <v>503</v>
      </c>
      <c r="C50" s="25" t="s">
        <v>12</v>
      </c>
      <c r="D50" s="25" t="s">
        <v>48</v>
      </c>
      <c r="E50" s="25" t="s">
        <v>7</v>
      </c>
      <c r="F50" s="26">
        <v>44032</v>
      </c>
      <c r="G50" s="68">
        <v>-1362.75</v>
      </c>
      <c r="H50" s="27" t="s">
        <v>17</v>
      </c>
    </row>
    <row r="51" spans="1:8" x14ac:dyDescent="0.3">
      <c r="A51" s="23">
        <v>44028</v>
      </c>
      <c r="B51" s="24">
        <v>401</v>
      </c>
      <c r="C51" s="25" t="s">
        <v>19</v>
      </c>
      <c r="D51" s="25" t="s">
        <v>48</v>
      </c>
      <c r="E51" s="25" t="s">
        <v>7</v>
      </c>
      <c r="F51" s="26">
        <v>44032</v>
      </c>
      <c r="G51" s="68">
        <v>-2725.5</v>
      </c>
      <c r="H51" s="27" t="s">
        <v>17</v>
      </c>
    </row>
    <row r="52" spans="1:8" x14ac:dyDescent="0.3">
      <c r="A52" s="23">
        <v>44033</v>
      </c>
      <c r="B52" s="24">
        <v>94</v>
      </c>
      <c r="C52" s="25" t="s">
        <v>9</v>
      </c>
      <c r="D52" s="25" t="s">
        <v>48</v>
      </c>
      <c r="E52" s="25" t="s">
        <v>7</v>
      </c>
      <c r="F52" s="26">
        <v>44036</v>
      </c>
      <c r="G52" s="68">
        <v>-3292.8</v>
      </c>
      <c r="H52" s="27" t="s">
        <v>17</v>
      </c>
    </row>
    <row r="53" spans="1:8" x14ac:dyDescent="0.3">
      <c r="A53" s="23">
        <v>44033</v>
      </c>
      <c r="B53" s="24">
        <v>602</v>
      </c>
      <c r="C53" s="25" t="s">
        <v>8</v>
      </c>
      <c r="D53" s="25" t="s">
        <v>48</v>
      </c>
      <c r="E53" s="25" t="s">
        <v>7</v>
      </c>
      <c r="F53" s="26">
        <v>44036</v>
      </c>
      <c r="G53" s="68">
        <v>-2834.52</v>
      </c>
      <c r="H53" s="27" t="s">
        <v>17</v>
      </c>
    </row>
    <row r="54" spans="1:8" x14ac:dyDescent="0.3">
      <c r="A54" s="23">
        <v>44034</v>
      </c>
      <c r="B54" s="24">
        <v>556</v>
      </c>
      <c r="C54" s="25" t="s">
        <v>6</v>
      </c>
      <c r="D54" s="25" t="s">
        <v>48</v>
      </c>
      <c r="E54" s="25" t="s">
        <v>7</v>
      </c>
      <c r="F54" s="26">
        <v>44036</v>
      </c>
      <c r="G54" s="68">
        <v>-3488.64</v>
      </c>
      <c r="H54" s="27" t="s">
        <v>17</v>
      </c>
    </row>
    <row r="55" spans="1:8" x14ac:dyDescent="0.3">
      <c r="A55" s="23">
        <f>F55</f>
        <v>44041</v>
      </c>
      <c r="B55" s="24" t="s">
        <v>46</v>
      </c>
      <c r="C55" s="25" t="s">
        <v>57</v>
      </c>
      <c r="D55" s="25" t="s">
        <v>47</v>
      </c>
      <c r="E55" s="25" t="s">
        <v>57</v>
      </c>
      <c r="F55" s="26">
        <v>44041</v>
      </c>
      <c r="G55" s="68">
        <v>16000</v>
      </c>
      <c r="H55" s="27" t="s">
        <v>17</v>
      </c>
    </row>
    <row r="56" spans="1:8" x14ac:dyDescent="0.3">
      <c r="A56" s="23">
        <v>44043</v>
      </c>
      <c r="B56" s="24" t="s">
        <v>46</v>
      </c>
      <c r="C56" s="25" t="s">
        <v>30</v>
      </c>
      <c r="D56" s="25" t="s">
        <v>47</v>
      </c>
      <c r="E56" s="25" t="s">
        <v>30</v>
      </c>
      <c r="F56" s="26">
        <f>A56</f>
        <v>44043</v>
      </c>
      <c r="G56" s="68">
        <v>15.81</v>
      </c>
      <c r="H56" s="27" t="s">
        <v>17</v>
      </c>
    </row>
    <row r="57" spans="1:8" x14ac:dyDescent="0.3">
      <c r="A57" s="23">
        <v>44048</v>
      </c>
      <c r="B57" s="24" t="s">
        <v>46</v>
      </c>
      <c r="C57" s="25" t="s">
        <v>18</v>
      </c>
      <c r="D57" s="25" t="s">
        <v>48</v>
      </c>
      <c r="E57" s="25" t="s">
        <v>18</v>
      </c>
      <c r="F57" s="26">
        <v>44048</v>
      </c>
      <c r="G57" s="68">
        <v>-99</v>
      </c>
      <c r="H57" s="27" t="s">
        <v>17</v>
      </c>
    </row>
    <row r="58" spans="1:8" x14ac:dyDescent="0.3">
      <c r="A58" s="23">
        <v>44053</v>
      </c>
      <c r="B58" s="24">
        <v>503</v>
      </c>
      <c r="C58" s="25" t="s">
        <v>20</v>
      </c>
      <c r="D58" s="25" t="s">
        <v>48</v>
      </c>
      <c r="E58" s="25" t="s">
        <v>25</v>
      </c>
      <c r="F58" s="26">
        <v>44053</v>
      </c>
      <c r="G58" s="68">
        <v>-45</v>
      </c>
      <c r="H58" s="27" t="s">
        <v>17</v>
      </c>
    </row>
    <row r="59" spans="1:8" x14ac:dyDescent="0.3">
      <c r="A59" s="23">
        <v>44053</v>
      </c>
      <c r="B59" s="24">
        <v>602</v>
      </c>
      <c r="C59" s="25" t="s">
        <v>21</v>
      </c>
      <c r="D59" s="25" t="s">
        <v>48</v>
      </c>
      <c r="E59" s="25" t="s">
        <v>25</v>
      </c>
      <c r="F59" s="26">
        <v>44053</v>
      </c>
      <c r="G59" s="68">
        <v>-93.6</v>
      </c>
      <c r="H59" s="27" t="s">
        <v>17</v>
      </c>
    </row>
    <row r="60" spans="1:8" x14ac:dyDescent="0.3">
      <c r="A60" s="23">
        <v>44053</v>
      </c>
      <c r="B60" s="24">
        <v>556</v>
      </c>
      <c r="C60" s="25" t="s">
        <v>22</v>
      </c>
      <c r="D60" s="25" t="s">
        <v>48</v>
      </c>
      <c r="E60" s="25" t="s">
        <v>25</v>
      </c>
      <c r="F60" s="26">
        <v>44053</v>
      </c>
      <c r="G60" s="68">
        <v>-115.2</v>
      </c>
      <c r="H60" s="27" t="s">
        <v>17</v>
      </c>
    </row>
    <row r="61" spans="1:8" x14ac:dyDescent="0.3">
      <c r="A61" s="23">
        <v>44053</v>
      </c>
      <c r="B61" s="24">
        <v>94</v>
      </c>
      <c r="C61" s="25" t="s">
        <v>23</v>
      </c>
      <c r="D61" s="25" t="s">
        <v>48</v>
      </c>
      <c r="E61" s="25" t="s">
        <v>25</v>
      </c>
      <c r="F61" s="26">
        <v>44053</v>
      </c>
      <c r="G61" s="68">
        <v>-67.2</v>
      </c>
      <c r="H61" s="27" t="s">
        <v>17</v>
      </c>
    </row>
    <row r="62" spans="1:8" x14ac:dyDescent="0.3">
      <c r="A62" s="23">
        <v>44053</v>
      </c>
      <c r="B62" s="24">
        <v>401</v>
      </c>
      <c r="C62" s="25" t="s">
        <v>20</v>
      </c>
      <c r="D62" s="25" t="s">
        <v>48</v>
      </c>
      <c r="E62" s="25" t="s">
        <v>25</v>
      </c>
      <c r="F62" s="26">
        <v>44053</v>
      </c>
      <c r="G62" s="68">
        <v>-90</v>
      </c>
      <c r="H62" s="27" t="s">
        <v>17</v>
      </c>
    </row>
    <row r="63" spans="1:8" x14ac:dyDescent="0.3">
      <c r="A63" s="23">
        <f>F63</f>
        <v>44055</v>
      </c>
      <c r="B63" s="24" t="s">
        <v>46</v>
      </c>
      <c r="C63" s="25" t="s">
        <v>57</v>
      </c>
      <c r="D63" s="25" t="s">
        <v>47</v>
      </c>
      <c r="E63" s="25" t="s">
        <v>57</v>
      </c>
      <c r="F63" s="26">
        <v>44055</v>
      </c>
      <c r="G63" s="68">
        <v>16000</v>
      </c>
      <c r="H63" s="27" t="s">
        <v>17</v>
      </c>
    </row>
    <row r="64" spans="1:8" x14ac:dyDescent="0.3">
      <c r="A64" s="23">
        <v>44043</v>
      </c>
      <c r="B64" s="24">
        <v>401</v>
      </c>
      <c r="C64" s="25" t="s">
        <v>41</v>
      </c>
      <c r="D64" s="25" t="s">
        <v>48</v>
      </c>
      <c r="E64" s="25" t="s">
        <v>25</v>
      </c>
      <c r="F64" s="26">
        <v>44063</v>
      </c>
      <c r="G64" s="68">
        <v>-45</v>
      </c>
      <c r="H64" s="27" t="s">
        <v>17</v>
      </c>
    </row>
    <row r="65" spans="1:8" x14ac:dyDescent="0.3">
      <c r="A65" s="23">
        <v>44043</v>
      </c>
      <c r="B65" s="24">
        <v>556</v>
      </c>
      <c r="C65" s="25" t="s">
        <v>42</v>
      </c>
      <c r="D65" s="25" t="s">
        <v>48</v>
      </c>
      <c r="E65" s="25" t="s">
        <v>25</v>
      </c>
      <c r="F65" s="26">
        <v>44063</v>
      </c>
      <c r="G65" s="68">
        <v>-57.6</v>
      </c>
      <c r="H65" s="27" t="s">
        <v>17</v>
      </c>
    </row>
    <row r="66" spans="1:8" x14ac:dyDescent="0.3">
      <c r="A66" s="23">
        <v>44043</v>
      </c>
      <c r="B66" s="24">
        <v>503</v>
      </c>
      <c r="C66" s="25" t="s">
        <v>43</v>
      </c>
      <c r="D66" s="25" t="s">
        <v>48</v>
      </c>
      <c r="E66" s="25" t="s">
        <v>25</v>
      </c>
      <c r="F66" s="26">
        <v>44063</v>
      </c>
      <c r="G66" s="68">
        <v>-22.5</v>
      </c>
      <c r="H66" s="27" t="s">
        <v>17</v>
      </c>
    </row>
    <row r="67" spans="1:8" x14ac:dyDescent="0.3">
      <c r="A67" s="23">
        <v>44043</v>
      </c>
      <c r="B67" s="24">
        <v>602</v>
      </c>
      <c r="C67" s="25" t="s">
        <v>44</v>
      </c>
      <c r="D67" s="25" t="s">
        <v>48</v>
      </c>
      <c r="E67" s="25" t="s">
        <v>25</v>
      </c>
      <c r="F67" s="26">
        <v>44063</v>
      </c>
      <c r="G67" s="68">
        <v>-46.8</v>
      </c>
      <c r="H67" s="27" t="s">
        <v>17</v>
      </c>
    </row>
    <row r="68" spans="1:8" x14ac:dyDescent="0.3">
      <c r="A68" s="23">
        <v>44043</v>
      </c>
      <c r="B68" s="24">
        <v>401</v>
      </c>
      <c r="C68" s="25" t="s">
        <v>37</v>
      </c>
      <c r="D68" s="25" t="s">
        <v>48</v>
      </c>
      <c r="E68" s="25" t="s">
        <v>25</v>
      </c>
      <c r="F68" s="26">
        <v>44063</v>
      </c>
      <c r="G68" s="68">
        <v>-139.5</v>
      </c>
      <c r="H68" s="27" t="s">
        <v>17</v>
      </c>
    </row>
    <row r="69" spans="1:8" x14ac:dyDescent="0.3">
      <c r="A69" s="23">
        <v>44043</v>
      </c>
      <c r="B69" s="24">
        <v>602</v>
      </c>
      <c r="C69" s="25" t="s">
        <v>27</v>
      </c>
      <c r="D69" s="25" t="s">
        <v>48</v>
      </c>
      <c r="E69" s="25" t="s">
        <v>25</v>
      </c>
      <c r="F69" s="26">
        <v>44063</v>
      </c>
      <c r="G69" s="68">
        <v>-145.08000000000001</v>
      </c>
      <c r="H69" s="27" t="s">
        <v>17</v>
      </c>
    </row>
    <row r="70" spans="1:8" x14ac:dyDescent="0.3">
      <c r="A70" s="23">
        <v>44043</v>
      </c>
      <c r="B70" s="24">
        <v>503</v>
      </c>
      <c r="C70" s="25" t="s">
        <v>28</v>
      </c>
      <c r="D70" s="25" t="s">
        <v>48</v>
      </c>
      <c r="E70" s="25" t="s">
        <v>25</v>
      </c>
      <c r="F70" s="26">
        <v>44063</v>
      </c>
      <c r="G70" s="68">
        <v>-69.75</v>
      </c>
      <c r="H70" s="27" t="s">
        <v>17</v>
      </c>
    </row>
    <row r="71" spans="1:8" x14ac:dyDescent="0.3">
      <c r="A71" s="23">
        <v>44043</v>
      </c>
      <c r="B71" s="24">
        <v>556</v>
      </c>
      <c r="C71" s="25" t="s">
        <v>29</v>
      </c>
      <c r="D71" s="25" t="s">
        <v>48</v>
      </c>
      <c r="E71" s="25" t="s">
        <v>25</v>
      </c>
      <c r="F71" s="26">
        <v>44063</v>
      </c>
      <c r="G71" s="68">
        <v>-178.56</v>
      </c>
      <c r="H71" s="27" t="s">
        <v>17</v>
      </c>
    </row>
    <row r="72" spans="1:8" x14ac:dyDescent="0.3">
      <c r="A72" s="23">
        <v>44054</v>
      </c>
      <c r="B72" s="24">
        <v>404</v>
      </c>
      <c r="C72" s="25" t="s">
        <v>19</v>
      </c>
      <c r="D72" s="25" t="s">
        <v>48</v>
      </c>
      <c r="E72" s="25" t="s">
        <v>7</v>
      </c>
      <c r="F72" s="26">
        <v>44063</v>
      </c>
      <c r="G72" s="68">
        <v>-681.37</v>
      </c>
      <c r="H72" s="27" t="s">
        <v>17</v>
      </c>
    </row>
    <row r="73" spans="1:8" x14ac:dyDescent="0.3">
      <c r="A73" s="23">
        <v>44056</v>
      </c>
      <c r="B73" s="24">
        <v>569</v>
      </c>
      <c r="C73" s="25" t="s">
        <v>6</v>
      </c>
      <c r="D73" s="25" t="s">
        <v>48</v>
      </c>
      <c r="E73" s="25" t="s">
        <v>7</v>
      </c>
      <c r="F73" s="26">
        <v>44063</v>
      </c>
      <c r="G73" s="68">
        <v>-3270.6</v>
      </c>
      <c r="H73" s="27" t="s">
        <v>17</v>
      </c>
    </row>
    <row r="74" spans="1:8" x14ac:dyDescent="0.3">
      <c r="A74" s="23">
        <v>44056</v>
      </c>
      <c r="B74" s="24">
        <v>611</v>
      </c>
      <c r="C74" s="25" t="s">
        <v>8</v>
      </c>
      <c r="D74" s="25" t="s">
        <v>48</v>
      </c>
      <c r="E74" s="25" t="s">
        <v>7</v>
      </c>
      <c r="F74" s="26">
        <v>44063</v>
      </c>
      <c r="G74" s="68">
        <v>-4578.8500000000004</v>
      </c>
      <c r="H74" s="27" t="s">
        <v>17</v>
      </c>
    </row>
    <row r="75" spans="1:8" x14ac:dyDescent="0.3">
      <c r="A75" s="23">
        <v>44057</v>
      </c>
      <c r="B75" s="24">
        <v>103</v>
      </c>
      <c r="C75" s="25" t="s">
        <v>9</v>
      </c>
      <c r="D75" s="25" t="s">
        <v>48</v>
      </c>
      <c r="E75" s="25" t="s">
        <v>7</v>
      </c>
      <c r="F75" s="26">
        <v>44063</v>
      </c>
      <c r="G75" s="68">
        <v>-3763.2</v>
      </c>
      <c r="H75" s="27" t="s">
        <v>17</v>
      </c>
    </row>
    <row r="76" spans="1:8" x14ac:dyDescent="0.3">
      <c r="A76" s="23">
        <v>44060</v>
      </c>
      <c r="B76" s="24">
        <v>155</v>
      </c>
      <c r="C76" s="25" t="s">
        <v>24</v>
      </c>
      <c r="D76" s="25" t="s">
        <v>48</v>
      </c>
      <c r="E76" s="25" t="s">
        <v>7</v>
      </c>
      <c r="F76" s="26">
        <v>44063</v>
      </c>
      <c r="G76" s="68">
        <v>-2252.4</v>
      </c>
      <c r="H76" s="27" t="s">
        <v>17</v>
      </c>
    </row>
    <row r="77" spans="1:8" x14ac:dyDescent="0.3">
      <c r="A77" s="23">
        <v>44074</v>
      </c>
      <c r="B77" s="24" t="s">
        <v>46</v>
      </c>
      <c r="C77" s="25" t="s">
        <v>30</v>
      </c>
      <c r="D77" s="25" t="s">
        <v>47</v>
      </c>
      <c r="E77" s="25" t="s">
        <v>30</v>
      </c>
      <c r="F77" s="26">
        <f>A77</f>
        <v>44074</v>
      </c>
      <c r="G77" s="68">
        <v>15.63</v>
      </c>
      <c r="H77" s="27" t="s">
        <v>17</v>
      </c>
    </row>
    <row r="78" spans="1:8" x14ac:dyDescent="0.3">
      <c r="A78" s="23">
        <v>44082</v>
      </c>
      <c r="B78" s="24" t="s">
        <v>46</v>
      </c>
      <c r="C78" s="25" t="s">
        <v>18</v>
      </c>
      <c r="D78" s="25" t="s">
        <v>48</v>
      </c>
      <c r="E78" s="25" t="s">
        <v>18</v>
      </c>
      <c r="F78" s="26">
        <v>44082</v>
      </c>
      <c r="G78" s="68">
        <v>-99</v>
      </c>
      <c r="H78" s="27" t="s">
        <v>17</v>
      </c>
    </row>
    <row r="79" spans="1:8" x14ac:dyDescent="0.3">
      <c r="A79" s="23">
        <v>44084</v>
      </c>
      <c r="B79" s="24">
        <v>569</v>
      </c>
      <c r="C79" s="25" t="s">
        <v>22</v>
      </c>
      <c r="D79" s="25" t="s">
        <v>48</v>
      </c>
      <c r="E79" s="25" t="s">
        <v>25</v>
      </c>
      <c r="F79" s="26">
        <v>44084</v>
      </c>
      <c r="G79" s="68">
        <v>-108</v>
      </c>
      <c r="H79" s="27" t="s">
        <v>17</v>
      </c>
    </row>
    <row r="80" spans="1:8" x14ac:dyDescent="0.3">
      <c r="A80" s="23">
        <v>44084</v>
      </c>
      <c r="B80" s="24">
        <v>103</v>
      </c>
      <c r="C80" s="25" t="s">
        <v>23</v>
      </c>
      <c r="D80" s="25" t="s">
        <v>48</v>
      </c>
      <c r="E80" s="25" t="s">
        <v>25</v>
      </c>
      <c r="F80" s="26">
        <v>44084</v>
      </c>
      <c r="G80" s="68">
        <v>-76.8</v>
      </c>
      <c r="H80" s="27" t="s">
        <v>17</v>
      </c>
    </row>
    <row r="81" spans="1:8" x14ac:dyDescent="0.3">
      <c r="A81" s="23">
        <v>44084</v>
      </c>
      <c r="B81" s="24">
        <v>611</v>
      </c>
      <c r="C81" s="25" t="s">
        <v>21</v>
      </c>
      <c r="D81" s="25" t="s">
        <v>48</v>
      </c>
      <c r="E81" s="25" t="s">
        <v>25</v>
      </c>
      <c r="F81" s="26">
        <v>44084</v>
      </c>
      <c r="G81" s="68">
        <v>-151.19</v>
      </c>
      <c r="H81" s="27" t="s">
        <v>17</v>
      </c>
    </row>
    <row r="82" spans="1:8" x14ac:dyDescent="0.3">
      <c r="A82" s="23">
        <v>44084</v>
      </c>
      <c r="B82" s="24">
        <v>404</v>
      </c>
      <c r="C82" s="25" t="s">
        <v>45</v>
      </c>
      <c r="D82" s="25" t="s">
        <v>48</v>
      </c>
      <c r="E82" s="25" t="s">
        <v>25</v>
      </c>
      <c r="F82" s="26">
        <v>44084</v>
      </c>
      <c r="G82" s="68">
        <v>-22.5</v>
      </c>
      <c r="H82" s="27" t="s">
        <v>17</v>
      </c>
    </row>
    <row r="83" spans="1:8" x14ac:dyDescent="0.3">
      <c r="A83" s="23">
        <v>44085</v>
      </c>
      <c r="B83" s="24" t="s">
        <v>46</v>
      </c>
      <c r="C83" s="25" t="s">
        <v>57</v>
      </c>
      <c r="D83" s="25" t="s">
        <v>47</v>
      </c>
      <c r="E83" s="25" t="s">
        <v>57</v>
      </c>
      <c r="F83" s="26">
        <v>44085</v>
      </c>
      <c r="G83" s="68">
        <v>16000</v>
      </c>
      <c r="H83" s="27" t="s">
        <v>17</v>
      </c>
    </row>
    <row r="84" spans="1:8" x14ac:dyDescent="0.3">
      <c r="A84" s="23">
        <v>44092</v>
      </c>
      <c r="B84" s="24">
        <v>404</v>
      </c>
      <c r="C84" s="25" t="s">
        <v>58</v>
      </c>
      <c r="D84" s="25" t="s">
        <v>48</v>
      </c>
      <c r="E84" s="25" t="s">
        <v>25</v>
      </c>
      <c r="F84" s="26">
        <v>44092</v>
      </c>
      <c r="G84" s="68">
        <v>-34.880000000000003</v>
      </c>
      <c r="H84" s="27" t="s">
        <v>17</v>
      </c>
    </row>
    <row r="85" spans="1:8" x14ac:dyDescent="0.3">
      <c r="A85" s="23">
        <v>44092</v>
      </c>
      <c r="B85" s="24">
        <v>569</v>
      </c>
      <c r="C85" s="25" t="s">
        <v>59</v>
      </c>
      <c r="D85" s="25" t="s">
        <v>48</v>
      </c>
      <c r="E85" s="25" t="s">
        <v>25</v>
      </c>
      <c r="F85" s="26">
        <v>44092</v>
      </c>
      <c r="G85" s="68">
        <v>-167.4</v>
      </c>
      <c r="H85" s="27" t="s">
        <v>17</v>
      </c>
    </row>
    <row r="86" spans="1:8" x14ac:dyDescent="0.3">
      <c r="A86" s="23">
        <v>44092</v>
      </c>
      <c r="B86" s="24">
        <v>611</v>
      </c>
      <c r="C86" s="25" t="s">
        <v>60</v>
      </c>
      <c r="D86" s="25" t="s">
        <v>48</v>
      </c>
      <c r="E86" s="25" t="s">
        <v>25</v>
      </c>
      <c r="F86" s="26">
        <v>44092</v>
      </c>
      <c r="G86" s="68">
        <v>-234.36</v>
      </c>
      <c r="H86" s="27" t="s">
        <v>17</v>
      </c>
    </row>
    <row r="87" spans="1:8" x14ac:dyDescent="0.3">
      <c r="A87" s="23">
        <v>44092</v>
      </c>
      <c r="B87" s="24">
        <v>155</v>
      </c>
      <c r="C87" s="25" t="s">
        <v>61</v>
      </c>
      <c r="D87" s="25" t="s">
        <v>48</v>
      </c>
      <c r="E87" s="25" t="s">
        <v>25</v>
      </c>
      <c r="F87" s="26">
        <v>44092</v>
      </c>
      <c r="G87" s="68">
        <v>-111.6</v>
      </c>
      <c r="H87" s="27" t="s">
        <v>17</v>
      </c>
    </row>
    <row r="88" spans="1:8" x14ac:dyDescent="0.3">
      <c r="A88" s="23">
        <v>44092</v>
      </c>
      <c r="B88" s="24">
        <v>155</v>
      </c>
      <c r="C88" s="25" t="s">
        <v>51</v>
      </c>
      <c r="D88" s="25" t="s">
        <v>48</v>
      </c>
      <c r="E88" s="25" t="s">
        <v>25</v>
      </c>
      <c r="F88" s="26">
        <v>44092</v>
      </c>
      <c r="G88" s="68">
        <v>-36</v>
      </c>
      <c r="H88" s="27" t="s">
        <v>17</v>
      </c>
    </row>
    <row r="89" spans="1:8" x14ac:dyDescent="0.3">
      <c r="A89" s="23">
        <v>44092</v>
      </c>
      <c r="B89" s="24">
        <v>569</v>
      </c>
      <c r="C89" s="25" t="s">
        <v>52</v>
      </c>
      <c r="D89" s="25" t="s">
        <v>48</v>
      </c>
      <c r="E89" s="25" t="s">
        <v>25</v>
      </c>
      <c r="F89" s="26">
        <v>44092</v>
      </c>
      <c r="G89" s="68">
        <v>-54</v>
      </c>
      <c r="H89" s="27" t="s">
        <v>17</v>
      </c>
    </row>
    <row r="90" spans="1:8" x14ac:dyDescent="0.3">
      <c r="A90" s="23">
        <v>44092</v>
      </c>
      <c r="B90" s="24">
        <v>611</v>
      </c>
      <c r="C90" s="25" t="s">
        <v>53</v>
      </c>
      <c r="D90" s="25" t="s">
        <v>48</v>
      </c>
      <c r="E90" s="25" t="s">
        <v>25</v>
      </c>
      <c r="F90" s="26">
        <v>44092</v>
      </c>
      <c r="G90" s="68">
        <v>-75.599999999999994</v>
      </c>
      <c r="H90" s="27" t="s">
        <v>17</v>
      </c>
    </row>
    <row r="91" spans="1:8" x14ac:dyDescent="0.3">
      <c r="A91" s="23">
        <v>44092</v>
      </c>
      <c r="B91" s="24">
        <v>404</v>
      </c>
      <c r="C91" s="25" t="s">
        <v>54</v>
      </c>
      <c r="D91" s="25" t="s">
        <v>48</v>
      </c>
      <c r="E91" s="25" t="s">
        <v>25</v>
      </c>
      <c r="F91" s="26">
        <v>44092</v>
      </c>
      <c r="G91" s="68">
        <v>-11.25</v>
      </c>
      <c r="H91" s="27" t="s">
        <v>17</v>
      </c>
    </row>
    <row r="92" spans="1:8" x14ac:dyDescent="0.3">
      <c r="A92" s="23">
        <v>44096</v>
      </c>
      <c r="B92" s="24">
        <v>580</v>
      </c>
      <c r="C92" s="25" t="s">
        <v>49</v>
      </c>
      <c r="D92" s="25" t="s">
        <v>48</v>
      </c>
      <c r="E92" s="25" t="s">
        <v>7</v>
      </c>
      <c r="F92" s="26">
        <v>44099</v>
      </c>
      <c r="G92" s="68">
        <v>-3732.35</v>
      </c>
      <c r="H92" s="27" t="s">
        <v>17</v>
      </c>
    </row>
    <row r="93" spans="1:8" x14ac:dyDescent="0.3">
      <c r="A93" s="23">
        <v>44096</v>
      </c>
      <c r="B93" s="24">
        <v>635</v>
      </c>
      <c r="C93" s="25" t="s">
        <v>8</v>
      </c>
      <c r="D93" s="25" t="s">
        <v>48</v>
      </c>
      <c r="E93" s="25" t="s">
        <v>7</v>
      </c>
      <c r="F93" s="26">
        <v>44099</v>
      </c>
      <c r="G93" s="68">
        <v>-1962.36</v>
      </c>
      <c r="H93" s="27" t="s">
        <v>17</v>
      </c>
    </row>
    <row r="94" spans="1:8" x14ac:dyDescent="0.3">
      <c r="A94" s="23">
        <v>44097</v>
      </c>
      <c r="B94" s="24">
        <v>110</v>
      </c>
      <c r="C94" s="25" t="s">
        <v>9</v>
      </c>
      <c r="D94" s="25" t="s">
        <v>48</v>
      </c>
      <c r="E94" s="25" t="s">
        <v>7</v>
      </c>
      <c r="F94" s="26">
        <v>44099</v>
      </c>
      <c r="G94" s="68">
        <v>-3527.65</v>
      </c>
      <c r="H94" s="27" t="s">
        <v>17</v>
      </c>
    </row>
    <row r="95" spans="1:8" x14ac:dyDescent="0.3">
      <c r="A95" s="23">
        <v>44103</v>
      </c>
      <c r="B95" s="24"/>
      <c r="C95" s="25" t="s">
        <v>18</v>
      </c>
      <c r="D95" s="25" t="s">
        <v>48</v>
      </c>
      <c r="E95" s="25" t="s">
        <v>18</v>
      </c>
      <c r="F95" s="26">
        <v>44103</v>
      </c>
      <c r="G95" s="68">
        <v>-1</v>
      </c>
      <c r="H95" s="27" t="s">
        <v>17</v>
      </c>
    </row>
    <row r="96" spans="1:8" x14ac:dyDescent="0.3">
      <c r="A96" s="23">
        <v>44099</v>
      </c>
      <c r="B96" s="24">
        <v>168</v>
      </c>
      <c r="C96" s="25" t="s">
        <v>50</v>
      </c>
      <c r="D96" s="25" t="s">
        <v>48</v>
      </c>
      <c r="E96" s="25" t="s">
        <v>7</v>
      </c>
      <c r="F96" s="26">
        <v>44104</v>
      </c>
      <c r="G96" s="68">
        <v>-5180.5200000000004</v>
      </c>
      <c r="H96" s="27" t="s">
        <v>17</v>
      </c>
    </row>
    <row r="97" spans="1:8" x14ac:dyDescent="0.3">
      <c r="A97" s="23">
        <v>44104</v>
      </c>
      <c r="B97" s="24" t="s">
        <v>46</v>
      </c>
      <c r="C97" s="25" t="s">
        <v>30</v>
      </c>
      <c r="D97" s="25" t="s">
        <v>48</v>
      </c>
      <c r="E97" s="25" t="s">
        <v>18</v>
      </c>
      <c r="F97" s="23">
        <v>44104</v>
      </c>
      <c r="G97" s="68">
        <v>-52.47</v>
      </c>
      <c r="H97" s="27" t="s">
        <v>17</v>
      </c>
    </row>
    <row r="98" spans="1:8" x14ac:dyDescent="0.3">
      <c r="A98" s="23">
        <v>44104</v>
      </c>
      <c r="B98" s="24"/>
      <c r="C98" s="25" t="s">
        <v>30</v>
      </c>
      <c r="D98" s="25" t="s">
        <v>48</v>
      </c>
      <c r="E98" s="25" t="s">
        <v>18</v>
      </c>
      <c r="F98" s="23">
        <v>44104</v>
      </c>
      <c r="G98" s="68">
        <v>-14.87</v>
      </c>
      <c r="H98" s="27" t="s">
        <v>17</v>
      </c>
    </row>
    <row r="99" spans="1:8" x14ac:dyDescent="0.3">
      <c r="A99" s="23">
        <v>44104</v>
      </c>
      <c r="B99" s="24"/>
      <c r="C99" s="25" t="s">
        <v>18</v>
      </c>
      <c r="D99" s="25" t="s">
        <v>48</v>
      </c>
      <c r="E99" s="25" t="s">
        <v>18</v>
      </c>
      <c r="F99" s="26">
        <v>44104</v>
      </c>
      <c r="G99" s="68">
        <v>-10</v>
      </c>
      <c r="H99" s="27" t="s">
        <v>17</v>
      </c>
    </row>
    <row r="100" spans="1:8" x14ac:dyDescent="0.3">
      <c r="A100" s="26">
        <v>44110</v>
      </c>
      <c r="B100" s="24"/>
      <c r="C100" s="25" t="s">
        <v>18</v>
      </c>
      <c r="D100" s="25" t="s">
        <v>48</v>
      </c>
      <c r="E100" s="25" t="s">
        <v>18</v>
      </c>
      <c r="F100" s="26">
        <v>44110</v>
      </c>
      <c r="G100" s="68">
        <v>-36.5</v>
      </c>
      <c r="H100" s="27" t="s">
        <v>17</v>
      </c>
    </row>
    <row r="101" spans="1:8" x14ac:dyDescent="0.3">
      <c r="A101" s="23">
        <v>44114</v>
      </c>
      <c r="B101" s="24" t="s">
        <v>38</v>
      </c>
      <c r="C101" s="25" t="s">
        <v>22</v>
      </c>
      <c r="D101" s="25" t="s">
        <v>48</v>
      </c>
      <c r="E101" s="25" t="s">
        <v>25</v>
      </c>
      <c r="F101" s="26">
        <v>44117</v>
      </c>
      <c r="G101" s="68">
        <v>-123</v>
      </c>
      <c r="H101" s="27" t="s">
        <v>17</v>
      </c>
    </row>
    <row r="102" spans="1:8" x14ac:dyDescent="0.3">
      <c r="A102" s="23">
        <v>44114</v>
      </c>
      <c r="B102" s="24">
        <v>110</v>
      </c>
      <c r="C102" s="25" t="s">
        <v>23</v>
      </c>
      <c r="D102" s="25" t="s">
        <v>48</v>
      </c>
      <c r="E102" s="25" t="s">
        <v>25</v>
      </c>
      <c r="F102" s="26">
        <v>44117</v>
      </c>
      <c r="G102" s="68">
        <v>-72.349999999999994</v>
      </c>
      <c r="H102" s="27" t="s">
        <v>17</v>
      </c>
    </row>
    <row r="103" spans="1:8" x14ac:dyDescent="0.3">
      <c r="A103" s="23">
        <v>44114</v>
      </c>
      <c r="B103" s="24">
        <v>635</v>
      </c>
      <c r="C103" s="25" t="s">
        <v>21</v>
      </c>
      <c r="D103" s="25" t="s">
        <v>48</v>
      </c>
      <c r="E103" s="25" t="s">
        <v>25</v>
      </c>
      <c r="F103" s="26">
        <v>44117</v>
      </c>
      <c r="G103" s="68">
        <v>-64.8</v>
      </c>
      <c r="H103" s="27" t="s">
        <v>17</v>
      </c>
    </row>
    <row r="104" spans="1:8" x14ac:dyDescent="0.3">
      <c r="A104" s="23">
        <v>44117</v>
      </c>
      <c r="B104" s="24" t="s">
        <v>46</v>
      </c>
      <c r="C104" s="25" t="s">
        <v>57</v>
      </c>
      <c r="D104" s="25" t="s">
        <v>47</v>
      </c>
      <c r="E104" s="25" t="s">
        <v>57</v>
      </c>
      <c r="F104" s="26">
        <v>44117</v>
      </c>
      <c r="G104" s="68">
        <v>16000</v>
      </c>
      <c r="H104" s="27" t="s">
        <v>17</v>
      </c>
    </row>
    <row r="105" spans="1:8" x14ac:dyDescent="0.3">
      <c r="A105" s="23">
        <v>44117</v>
      </c>
      <c r="B105" s="24"/>
      <c r="C105" s="25" t="s">
        <v>18</v>
      </c>
      <c r="D105" s="25" t="s">
        <v>48</v>
      </c>
      <c r="E105" s="25" t="s">
        <v>18</v>
      </c>
      <c r="F105" s="26">
        <v>44117</v>
      </c>
      <c r="G105" s="68">
        <v>-99</v>
      </c>
      <c r="H105" s="27" t="s">
        <v>17</v>
      </c>
    </row>
    <row r="106" spans="1:8" x14ac:dyDescent="0.3">
      <c r="A106" s="23">
        <v>44124</v>
      </c>
      <c r="B106" s="24">
        <v>168</v>
      </c>
      <c r="C106" s="25" t="s">
        <v>62</v>
      </c>
      <c r="D106" s="25" t="s">
        <v>48</v>
      </c>
      <c r="E106" s="25" t="s">
        <v>25</v>
      </c>
      <c r="F106" s="26">
        <v>44124</v>
      </c>
      <c r="G106" s="68">
        <v>-82.8</v>
      </c>
      <c r="H106" s="27" t="s">
        <v>17</v>
      </c>
    </row>
    <row r="107" spans="1:8" x14ac:dyDescent="0.3">
      <c r="A107" s="23">
        <v>44124</v>
      </c>
      <c r="B107" s="24">
        <v>635</v>
      </c>
      <c r="C107" s="25" t="s">
        <v>63</v>
      </c>
      <c r="D107" s="25" t="s">
        <v>48</v>
      </c>
      <c r="E107" s="25" t="s">
        <v>25</v>
      </c>
      <c r="F107" s="26">
        <v>44124</v>
      </c>
      <c r="G107" s="68">
        <v>-32.4</v>
      </c>
      <c r="H107" s="27" t="s">
        <v>17</v>
      </c>
    </row>
    <row r="108" spans="1:8" x14ac:dyDescent="0.3">
      <c r="A108" s="23">
        <v>44124</v>
      </c>
      <c r="B108" s="24">
        <v>580</v>
      </c>
      <c r="C108" s="25" t="s">
        <v>64</v>
      </c>
      <c r="D108" s="25" t="s">
        <v>48</v>
      </c>
      <c r="E108" s="25" t="s">
        <v>25</v>
      </c>
      <c r="F108" s="26">
        <v>44124</v>
      </c>
      <c r="G108" s="68">
        <v>-54</v>
      </c>
      <c r="H108" s="27" t="s">
        <v>17</v>
      </c>
    </row>
    <row r="109" spans="1:8" x14ac:dyDescent="0.3">
      <c r="A109" s="23">
        <v>44124</v>
      </c>
      <c r="B109" s="24">
        <v>583</v>
      </c>
      <c r="C109" s="25" t="s">
        <v>29</v>
      </c>
      <c r="D109" s="25" t="s">
        <v>48</v>
      </c>
      <c r="E109" s="25" t="s">
        <v>25</v>
      </c>
      <c r="F109" s="26">
        <v>44124</v>
      </c>
      <c r="G109" s="68">
        <v>-23.25</v>
      </c>
      <c r="H109" s="27" t="s">
        <v>17</v>
      </c>
    </row>
    <row r="110" spans="1:8" x14ac:dyDescent="0.3">
      <c r="A110" s="23">
        <v>44124</v>
      </c>
      <c r="B110" s="24">
        <v>168</v>
      </c>
      <c r="C110" s="25" t="s">
        <v>40</v>
      </c>
      <c r="D110" s="25" t="s">
        <v>48</v>
      </c>
      <c r="E110" s="25" t="s">
        <v>25</v>
      </c>
      <c r="F110" s="26">
        <v>44124</v>
      </c>
      <c r="G110" s="68">
        <v>-256.68</v>
      </c>
      <c r="H110" s="27" t="s">
        <v>17</v>
      </c>
    </row>
    <row r="111" spans="1:8" x14ac:dyDescent="0.3">
      <c r="A111" s="23">
        <v>44124</v>
      </c>
      <c r="B111" s="24">
        <v>580</v>
      </c>
      <c r="C111" s="25" t="s">
        <v>29</v>
      </c>
      <c r="D111" s="25" t="s">
        <v>48</v>
      </c>
      <c r="E111" s="25" t="s">
        <v>25</v>
      </c>
      <c r="F111" s="26">
        <v>44124</v>
      </c>
      <c r="G111" s="68">
        <v>-167.4</v>
      </c>
      <c r="H111" s="27" t="s">
        <v>17</v>
      </c>
    </row>
    <row r="112" spans="1:8" x14ac:dyDescent="0.3">
      <c r="A112" s="23">
        <v>44124</v>
      </c>
      <c r="B112" s="24">
        <v>635</v>
      </c>
      <c r="C112" s="25" t="s">
        <v>27</v>
      </c>
      <c r="D112" s="25" t="s">
        <v>48</v>
      </c>
      <c r="E112" s="25" t="s">
        <v>25</v>
      </c>
      <c r="F112" s="26">
        <v>44124</v>
      </c>
      <c r="G112" s="68">
        <v>-100.44</v>
      </c>
      <c r="H112" s="27" t="s">
        <v>17</v>
      </c>
    </row>
    <row r="113" spans="1:8" x14ac:dyDescent="0.3">
      <c r="A113" s="23">
        <v>44125</v>
      </c>
      <c r="B113" s="24">
        <v>594</v>
      </c>
      <c r="C113" s="25" t="s">
        <v>6</v>
      </c>
      <c r="D113" s="25" t="s">
        <v>48</v>
      </c>
      <c r="E113" s="25" t="s">
        <v>7</v>
      </c>
      <c r="F113" s="26">
        <v>44127</v>
      </c>
      <c r="G113" s="68">
        <v>-2271.25</v>
      </c>
      <c r="H113" s="27" t="s">
        <v>17</v>
      </c>
    </row>
    <row r="114" spans="1:8" x14ac:dyDescent="0.3">
      <c r="A114" s="23">
        <v>44125</v>
      </c>
      <c r="B114" s="24">
        <v>646</v>
      </c>
      <c r="C114" s="25" t="s">
        <v>8</v>
      </c>
      <c r="D114" s="25" t="s">
        <v>48</v>
      </c>
      <c r="E114" s="25" t="s">
        <v>7</v>
      </c>
      <c r="F114" s="26">
        <v>44127</v>
      </c>
      <c r="G114" s="68">
        <v>-3706.68</v>
      </c>
      <c r="H114" s="27" t="s">
        <v>17</v>
      </c>
    </row>
    <row r="115" spans="1:8" x14ac:dyDescent="0.3">
      <c r="A115" s="26">
        <v>44127</v>
      </c>
      <c r="B115" s="24"/>
      <c r="C115" s="25" t="s">
        <v>18</v>
      </c>
      <c r="D115" s="25" t="s">
        <v>48</v>
      </c>
      <c r="E115" s="25" t="s">
        <v>18</v>
      </c>
      <c r="F115" s="26">
        <v>44127</v>
      </c>
      <c r="G115" s="68">
        <v>-10</v>
      </c>
      <c r="H115" s="27" t="s">
        <v>17</v>
      </c>
    </row>
    <row r="116" spans="1:8" x14ac:dyDescent="0.3">
      <c r="A116" s="26">
        <v>44127</v>
      </c>
      <c r="B116" s="24"/>
      <c r="C116" s="25" t="s">
        <v>18</v>
      </c>
      <c r="D116" s="25" t="s">
        <v>48</v>
      </c>
      <c r="E116" s="25" t="s">
        <v>18</v>
      </c>
      <c r="F116" s="26">
        <v>44127</v>
      </c>
      <c r="G116" s="68">
        <v>-10</v>
      </c>
      <c r="H116" s="27" t="s">
        <v>17</v>
      </c>
    </row>
    <row r="117" spans="1:8" x14ac:dyDescent="0.3">
      <c r="A117" s="23">
        <v>44125</v>
      </c>
      <c r="B117" s="24">
        <v>117</v>
      </c>
      <c r="C117" s="25" t="s">
        <v>9</v>
      </c>
      <c r="D117" s="25" t="s">
        <v>48</v>
      </c>
      <c r="E117" s="25" t="s">
        <v>7</v>
      </c>
      <c r="F117" s="26">
        <v>44130</v>
      </c>
      <c r="G117" s="68">
        <v>-3527.65</v>
      </c>
      <c r="H117" s="27" t="s">
        <v>17</v>
      </c>
    </row>
    <row r="118" spans="1:8" x14ac:dyDescent="0.3">
      <c r="A118" s="26">
        <v>44130</v>
      </c>
      <c r="B118" s="24"/>
      <c r="C118" s="25" t="s">
        <v>18</v>
      </c>
      <c r="D118" s="25" t="s">
        <v>48</v>
      </c>
      <c r="E118" s="25" t="s">
        <v>18</v>
      </c>
      <c r="F118" s="26">
        <v>44130</v>
      </c>
      <c r="G118" s="68">
        <v>-10</v>
      </c>
      <c r="H118" s="27" t="s">
        <v>17</v>
      </c>
    </row>
    <row r="119" spans="1:8" x14ac:dyDescent="0.3">
      <c r="A119" s="23">
        <v>44130</v>
      </c>
      <c r="B119" s="24">
        <v>184</v>
      </c>
      <c r="C119" s="25" t="s">
        <v>24</v>
      </c>
      <c r="D119" s="25" t="s">
        <v>48</v>
      </c>
      <c r="E119" s="25" t="s">
        <v>7</v>
      </c>
      <c r="F119" s="26">
        <v>44132</v>
      </c>
      <c r="G119" s="68">
        <v>-3153.36</v>
      </c>
      <c r="H119" s="27" t="s">
        <v>17</v>
      </c>
    </row>
    <row r="120" spans="1:8" x14ac:dyDescent="0.3">
      <c r="A120" s="26">
        <v>44132</v>
      </c>
      <c r="B120" s="24"/>
      <c r="C120" s="25" t="s">
        <v>18</v>
      </c>
      <c r="D120" s="25" t="s">
        <v>48</v>
      </c>
      <c r="E120" s="25" t="s">
        <v>18</v>
      </c>
      <c r="F120" s="26">
        <v>44132</v>
      </c>
      <c r="G120" s="68">
        <v>-10</v>
      </c>
      <c r="H120" s="27" t="s">
        <v>17</v>
      </c>
    </row>
    <row r="121" spans="1:8" x14ac:dyDescent="0.3">
      <c r="A121" s="23">
        <v>44134</v>
      </c>
      <c r="B121" s="24" t="s">
        <v>46</v>
      </c>
      <c r="C121" s="25" t="s">
        <v>30</v>
      </c>
      <c r="D121" s="25" t="s">
        <v>48</v>
      </c>
      <c r="E121" s="25" t="s">
        <v>18</v>
      </c>
      <c r="F121" s="26">
        <v>44134</v>
      </c>
      <c r="G121" s="68">
        <v>-22.73</v>
      </c>
      <c r="H121" s="27" t="s">
        <v>17</v>
      </c>
    </row>
    <row r="122" spans="1:8" x14ac:dyDescent="0.3">
      <c r="A122" s="23">
        <v>44145</v>
      </c>
      <c r="B122" s="24">
        <v>646</v>
      </c>
      <c r="C122" s="25" t="s">
        <v>21</v>
      </c>
      <c r="D122" s="25" t="s">
        <v>48</v>
      </c>
      <c r="E122" s="25" t="s">
        <v>25</v>
      </c>
      <c r="F122" s="26">
        <v>44145</v>
      </c>
      <c r="G122" s="68">
        <v>-122.4</v>
      </c>
      <c r="H122" s="27" t="s">
        <v>17</v>
      </c>
    </row>
    <row r="123" spans="1:8" x14ac:dyDescent="0.3">
      <c r="A123" s="23">
        <v>44145</v>
      </c>
      <c r="B123" s="24">
        <v>594</v>
      </c>
      <c r="C123" s="25" t="s">
        <v>22</v>
      </c>
      <c r="D123" s="25" t="s">
        <v>48</v>
      </c>
      <c r="E123" s="25" t="s">
        <v>25</v>
      </c>
      <c r="F123" s="26">
        <v>44145</v>
      </c>
      <c r="G123" s="68">
        <v>-75</v>
      </c>
      <c r="H123" s="27" t="s">
        <v>17</v>
      </c>
    </row>
    <row r="124" spans="1:8" x14ac:dyDescent="0.3">
      <c r="A124" s="23" t="s">
        <v>39</v>
      </c>
      <c r="B124" s="24">
        <v>117</v>
      </c>
      <c r="C124" s="25" t="s">
        <v>23</v>
      </c>
      <c r="D124" s="25" t="s">
        <v>48</v>
      </c>
      <c r="E124" s="25" t="s">
        <v>25</v>
      </c>
      <c r="F124" s="26">
        <v>44145</v>
      </c>
      <c r="G124" s="68">
        <v>-72.349999999999994</v>
      </c>
      <c r="H124" s="27" t="s">
        <v>17</v>
      </c>
    </row>
    <row r="125" spans="1:8" x14ac:dyDescent="0.3">
      <c r="A125" s="23">
        <v>44146</v>
      </c>
      <c r="B125" s="24" t="s">
        <v>46</v>
      </c>
      <c r="C125" s="25" t="s">
        <v>57</v>
      </c>
      <c r="D125" s="25" t="s">
        <v>47</v>
      </c>
      <c r="E125" s="25" t="s">
        <v>57</v>
      </c>
      <c r="F125" s="26">
        <v>44146</v>
      </c>
      <c r="G125" s="68">
        <v>16000</v>
      </c>
      <c r="H125" s="27" t="s">
        <v>17</v>
      </c>
    </row>
    <row r="126" spans="1:8" x14ac:dyDescent="0.3">
      <c r="A126" s="23">
        <v>44146</v>
      </c>
      <c r="B126" s="24"/>
      <c r="C126" s="25" t="s">
        <v>18</v>
      </c>
      <c r="D126" s="25" t="s">
        <v>48</v>
      </c>
      <c r="E126" s="25" t="s">
        <v>18</v>
      </c>
      <c r="F126" s="26">
        <v>44146</v>
      </c>
      <c r="G126" s="68">
        <v>-99</v>
      </c>
      <c r="H126" s="27" t="s">
        <v>17</v>
      </c>
    </row>
    <row r="127" spans="1:8" x14ac:dyDescent="0.3">
      <c r="A127" s="23">
        <v>44155</v>
      </c>
      <c r="B127" s="24">
        <v>646</v>
      </c>
      <c r="C127" s="25" t="s">
        <v>63</v>
      </c>
      <c r="D127" s="25" t="s">
        <v>48</v>
      </c>
      <c r="E127" s="25" t="s">
        <v>25</v>
      </c>
      <c r="F127" s="26">
        <v>44155</v>
      </c>
      <c r="G127" s="68">
        <v>-61.2</v>
      </c>
      <c r="H127" s="27" t="s">
        <v>17</v>
      </c>
    </row>
    <row r="128" spans="1:8" x14ac:dyDescent="0.3">
      <c r="A128" s="23">
        <v>44155</v>
      </c>
      <c r="B128" s="24">
        <v>184</v>
      </c>
      <c r="C128" s="25" t="s">
        <v>65</v>
      </c>
      <c r="D128" s="25" t="s">
        <v>48</v>
      </c>
      <c r="E128" s="25" t="s">
        <v>25</v>
      </c>
      <c r="F128" s="26">
        <v>44155</v>
      </c>
      <c r="G128" s="68">
        <v>-50.4</v>
      </c>
      <c r="H128" s="27" t="s">
        <v>17</v>
      </c>
    </row>
    <row r="129" spans="1:8" x14ac:dyDescent="0.3">
      <c r="A129" s="23">
        <v>44155</v>
      </c>
      <c r="B129" s="24">
        <v>594</v>
      </c>
      <c r="C129" s="25" t="s">
        <v>64</v>
      </c>
      <c r="D129" s="25" t="s">
        <v>48</v>
      </c>
      <c r="E129" s="25" t="s">
        <v>25</v>
      </c>
      <c r="F129" s="26">
        <v>44155</v>
      </c>
      <c r="G129" s="68">
        <v>-37.5</v>
      </c>
      <c r="H129" s="27" t="s">
        <v>17</v>
      </c>
    </row>
    <row r="130" spans="1:8" x14ac:dyDescent="0.3">
      <c r="A130" s="23">
        <v>44155</v>
      </c>
      <c r="B130" s="24">
        <v>184</v>
      </c>
      <c r="C130" s="25" t="s">
        <v>40</v>
      </c>
      <c r="D130" s="25" t="s">
        <v>48</v>
      </c>
      <c r="E130" s="25" t="s">
        <v>25</v>
      </c>
      <c r="F130" s="26">
        <v>44155</v>
      </c>
      <c r="G130" s="68">
        <v>-156.24</v>
      </c>
      <c r="H130" s="27" t="s">
        <v>17</v>
      </c>
    </row>
    <row r="131" spans="1:8" x14ac:dyDescent="0.3">
      <c r="A131" s="23">
        <v>44155</v>
      </c>
      <c r="B131" s="24">
        <v>646</v>
      </c>
      <c r="C131" s="25" t="s">
        <v>27</v>
      </c>
      <c r="D131" s="25" t="s">
        <v>48</v>
      </c>
      <c r="E131" s="25" t="s">
        <v>25</v>
      </c>
      <c r="F131" s="26">
        <v>44155</v>
      </c>
      <c r="G131" s="68">
        <v>-189.72</v>
      </c>
      <c r="H131" s="27" t="s">
        <v>17</v>
      </c>
    </row>
    <row r="132" spans="1:8" x14ac:dyDescent="0.3">
      <c r="A132" s="23">
        <v>44155</v>
      </c>
      <c r="B132" s="24">
        <v>594</v>
      </c>
      <c r="C132" s="25" t="s">
        <v>29</v>
      </c>
      <c r="D132" s="25" t="s">
        <v>48</v>
      </c>
      <c r="E132" s="25" t="s">
        <v>25</v>
      </c>
      <c r="F132" s="26">
        <v>44155</v>
      </c>
      <c r="G132" s="68">
        <v>-116.25</v>
      </c>
      <c r="H132" s="27" t="s">
        <v>17</v>
      </c>
    </row>
    <row r="133" spans="1:8" x14ac:dyDescent="0.3">
      <c r="A133" s="23">
        <v>44160</v>
      </c>
      <c r="B133" s="24">
        <v>127</v>
      </c>
      <c r="C133" s="25" t="s">
        <v>9</v>
      </c>
      <c r="D133" s="25" t="s">
        <v>48</v>
      </c>
      <c r="E133" s="25" t="s">
        <v>7</v>
      </c>
      <c r="F133" s="26">
        <v>44161</v>
      </c>
      <c r="G133" s="68">
        <v>-2822.12</v>
      </c>
      <c r="H133" s="27" t="s">
        <v>17</v>
      </c>
    </row>
    <row r="134" spans="1:8" x14ac:dyDescent="0.3">
      <c r="A134" s="23">
        <v>44160</v>
      </c>
      <c r="B134" s="24">
        <v>604</v>
      </c>
      <c r="C134" s="25" t="s">
        <v>6</v>
      </c>
      <c r="D134" s="25" t="s">
        <v>48</v>
      </c>
      <c r="E134" s="25" t="s">
        <v>7</v>
      </c>
      <c r="F134" s="26">
        <v>44161</v>
      </c>
      <c r="G134" s="68">
        <v>-1308.24</v>
      </c>
      <c r="H134" s="27" t="s">
        <v>17</v>
      </c>
    </row>
    <row r="135" spans="1:8" x14ac:dyDescent="0.3">
      <c r="A135" s="23">
        <v>44161</v>
      </c>
      <c r="B135" s="24" t="s">
        <v>46</v>
      </c>
      <c r="C135" s="25" t="s">
        <v>55</v>
      </c>
      <c r="D135" s="25" t="s">
        <v>47</v>
      </c>
      <c r="E135" s="25" t="s">
        <v>18</v>
      </c>
      <c r="F135" s="26">
        <v>44161</v>
      </c>
      <c r="G135" s="68">
        <v>160.69999999999999</v>
      </c>
      <c r="H135" s="27" t="s">
        <v>17</v>
      </c>
    </row>
    <row r="136" spans="1:8" x14ac:dyDescent="0.3">
      <c r="A136" s="23">
        <v>44161</v>
      </c>
      <c r="B136" s="24"/>
      <c r="C136" s="25" t="s">
        <v>18</v>
      </c>
      <c r="D136" s="25" t="s">
        <v>48</v>
      </c>
      <c r="E136" s="25" t="s">
        <v>18</v>
      </c>
      <c r="F136" s="26">
        <v>44161</v>
      </c>
      <c r="G136" s="68">
        <v>-20</v>
      </c>
      <c r="H136" s="27" t="s">
        <v>17</v>
      </c>
    </row>
    <row r="137" spans="1:8" x14ac:dyDescent="0.3">
      <c r="A137" s="23">
        <v>44161</v>
      </c>
      <c r="B137" s="24"/>
      <c r="C137" s="25" t="s">
        <v>18</v>
      </c>
      <c r="D137" s="25" t="s">
        <v>48</v>
      </c>
      <c r="E137" s="25" t="s">
        <v>18</v>
      </c>
      <c r="F137" s="26">
        <v>44161</v>
      </c>
      <c r="G137" s="68">
        <v>-20</v>
      </c>
      <c r="H137" s="27" t="s">
        <v>17</v>
      </c>
    </row>
    <row r="138" spans="1:8" x14ac:dyDescent="0.3">
      <c r="A138" s="23">
        <v>44161</v>
      </c>
      <c r="B138" s="24">
        <v>652</v>
      </c>
      <c r="C138" s="25" t="s">
        <v>8</v>
      </c>
      <c r="D138" s="25" t="s">
        <v>48</v>
      </c>
      <c r="E138" s="25" t="s">
        <v>7</v>
      </c>
      <c r="F138" s="26">
        <v>44165</v>
      </c>
      <c r="G138" s="68">
        <v>-6323.16</v>
      </c>
      <c r="H138" s="27" t="s">
        <v>17</v>
      </c>
    </row>
    <row r="139" spans="1:8" x14ac:dyDescent="0.3">
      <c r="A139" s="23">
        <v>44162</v>
      </c>
      <c r="B139" s="24">
        <v>198</v>
      </c>
      <c r="C139" s="25" t="s">
        <v>24</v>
      </c>
      <c r="D139" s="25" t="s">
        <v>48</v>
      </c>
      <c r="E139" s="25" t="s">
        <v>7</v>
      </c>
      <c r="F139" s="26">
        <v>44165</v>
      </c>
      <c r="G139" s="68">
        <v>-3378.6</v>
      </c>
      <c r="H139" s="27" t="s">
        <v>17</v>
      </c>
    </row>
    <row r="140" spans="1:8" x14ac:dyDescent="0.3">
      <c r="A140" s="23">
        <v>44173</v>
      </c>
      <c r="B140" s="24" t="s">
        <v>46</v>
      </c>
      <c r="C140" s="25" t="s">
        <v>57</v>
      </c>
      <c r="D140" s="25" t="s">
        <v>47</v>
      </c>
      <c r="E140" s="25" t="s">
        <v>57</v>
      </c>
      <c r="F140" s="26">
        <v>44173</v>
      </c>
      <c r="G140" s="68">
        <v>16000</v>
      </c>
      <c r="H140" s="27" t="s">
        <v>17</v>
      </c>
    </row>
    <row r="141" spans="1:8" x14ac:dyDescent="0.3">
      <c r="A141" s="23">
        <v>44173</v>
      </c>
      <c r="B141" s="24"/>
      <c r="C141" s="25" t="s">
        <v>18</v>
      </c>
      <c r="D141" s="25" t="s">
        <v>48</v>
      </c>
      <c r="E141" s="25" t="s">
        <v>18</v>
      </c>
      <c r="F141" s="23">
        <v>44173</v>
      </c>
      <c r="G141" s="68">
        <v>-99</v>
      </c>
      <c r="H141" s="27" t="s">
        <v>17</v>
      </c>
    </row>
    <row r="142" spans="1:8" x14ac:dyDescent="0.3">
      <c r="A142" s="23">
        <v>44175</v>
      </c>
      <c r="B142" s="24">
        <v>652</v>
      </c>
      <c r="C142" s="25" t="s">
        <v>22</v>
      </c>
      <c r="D142" s="25" t="s">
        <v>48</v>
      </c>
      <c r="E142" s="25" t="s">
        <v>25</v>
      </c>
      <c r="F142" s="26">
        <v>44175</v>
      </c>
      <c r="G142" s="68">
        <v>-43.2</v>
      </c>
      <c r="H142" s="27" t="s">
        <v>17</v>
      </c>
    </row>
    <row r="143" spans="1:8" x14ac:dyDescent="0.3">
      <c r="A143" s="23">
        <v>44175</v>
      </c>
      <c r="B143" s="24">
        <v>127</v>
      </c>
      <c r="C143" s="25" t="s">
        <v>21</v>
      </c>
      <c r="D143" s="25" t="s">
        <v>48</v>
      </c>
      <c r="E143" s="25" t="s">
        <v>25</v>
      </c>
      <c r="F143" s="26">
        <v>44175</v>
      </c>
      <c r="G143" s="68">
        <v>-208.8</v>
      </c>
      <c r="H143" s="27" t="s">
        <v>17</v>
      </c>
    </row>
    <row r="144" spans="1:8" x14ac:dyDescent="0.3">
      <c r="A144" s="23">
        <v>44175</v>
      </c>
      <c r="B144" s="24">
        <v>604</v>
      </c>
      <c r="C144" s="25" t="s">
        <v>23</v>
      </c>
      <c r="D144" s="25" t="s">
        <v>48</v>
      </c>
      <c r="E144" s="25" t="s">
        <v>25</v>
      </c>
      <c r="F144" s="26">
        <v>44175</v>
      </c>
      <c r="G144" s="68">
        <v>-57.88</v>
      </c>
      <c r="H144" s="27" t="s">
        <v>17</v>
      </c>
    </row>
    <row r="145" spans="1:8" x14ac:dyDescent="0.3">
      <c r="A145" s="23">
        <v>44183</v>
      </c>
      <c r="B145" s="24">
        <v>652</v>
      </c>
      <c r="C145" s="25" t="s">
        <v>63</v>
      </c>
      <c r="D145" s="25" t="s">
        <v>48</v>
      </c>
      <c r="E145" s="25" t="s">
        <v>25</v>
      </c>
      <c r="F145" s="26">
        <v>44183</v>
      </c>
      <c r="G145" s="68">
        <v>-104.4</v>
      </c>
      <c r="H145" s="27" t="s">
        <v>17</v>
      </c>
    </row>
    <row r="146" spans="1:8" x14ac:dyDescent="0.3">
      <c r="A146" s="23">
        <v>44183</v>
      </c>
      <c r="B146" s="24">
        <v>604</v>
      </c>
      <c r="C146" s="25" t="s">
        <v>64</v>
      </c>
      <c r="D146" s="25" t="s">
        <v>48</v>
      </c>
      <c r="E146" s="25" t="s">
        <v>25</v>
      </c>
      <c r="F146" s="26">
        <v>44183</v>
      </c>
      <c r="G146" s="68">
        <v>-21.6</v>
      </c>
      <c r="H146" s="27" t="s">
        <v>17</v>
      </c>
    </row>
    <row r="147" spans="1:8" x14ac:dyDescent="0.3">
      <c r="A147" s="23">
        <v>44183</v>
      </c>
      <c r="B147" s="24">
        <v>210</v>
      </c>
      <c r="C147" s="25" t="s">
        <v>66</v>
      </c>
      <c r="D147" s="25" t="s">
        <v>48</v>
      </c>
      <c r="E147" s="25" t="s">
        <v>25</v>
      </c>
      <c r="F147" s="26">
        <v>44183</v>
      </c>
      <c r="G147" s="68">
        <v>-54</v>
      </c>
      <c r="H147" s="27" t="s">
        <v>17</v>
      </c>
    </row>
    <row r="148" spans="1:8" x14ac:dyDescent="0.3">
      <c r="A148" s="23">
        <v>44183</v>
      </c>
      <c r="B148" s="24">
        <v>652</v>
      </c>
      <c r="C148" s="25" t="s">
        <v>27</v>
      </c>
      <c r="D148" s="25" t="s">
        <v>48</v>
      </c>
      <c r="E148" s="25" t="s">
        <v>25</v>
      </c>
      <c r="F148" s="26">
        <v>44183</v>
      </c>
      <c r="G148" s="68">
        <v>-323.64</v>
      </c>
      <c r="H148" s="27" t="s">
        <v>17</v>
      </c>
    </row>
    <row r="149" spans="1:8" x14ac:dyDescent="0.3">
      <c r="A149" s="23">
        <v>44183</v>
      </c>
      <c r="B149" s="24">
        <v>198</v>
      </c>
      <c r="C149" s="25" t="s">
        <v>40</v>
      </c>
      <c r="D149" s="25" t="s">
        <v>48</v>
      </c>
      <c r="E149" s="25" t="s">
        <v>25</v>
      </c>
      <c r="F149" s="26">
        <v>44183</v>
      </c>
      <c r="G149" s="68">
        <v>-167.4</v>
      </c>
      <c r="H149" s="27" t="s">
        <v>17</v>
      </c>
    </row>
    <row r="150" spans="1:8" x14ac:dyDescent="0.3">
      <c r="A150" s="23">
        <v>44183</v>
      </c>
      <c r="B150" s="24">
        <v>604</v>
      </c>
      <c r="C150" s="25" t="s">
        <v>29</v>
      </c>
      <c r="D150" s="25" t="s">
        <v>48</v>
      </c>
      <c r="E150" s="25" t="s">
        <v>25</v>
      </c>
      <c r="F150" s="26">
        <v>44183</v>
      </c>
      <c r="G150" s="68">
        <v>-66.959999999999994</v>
      </c>
      <c r="H150" s="27" t="s">
        <v>17</v>
      </c>
    </row>
    <row r="151" spans="1:8" x14ac:dyDescent="0.3">
      <c r="A151" s="23">
        <v>44187</v>
      </c>
      <c r="B151" s="24">
        <v>132</v>
      </c>
      <c r="C151" s="25" t="s">
        <v>9</v>
      </c>
      <c r="D151" s="25" t="s">
        <v>48</v>
      </c>
      <c r="E151" s="25" t="s">
        <v>7</v>
      </c>
      <c r="F151" s="26">
        <v>44188</v>
      </c>
      <c r="G151" s="68">
        <v>-3998</v>
      </c>
      <c r="H151" s="27" t="s">
        <v>17</v>
      </c>
    </row>
    <row r="152" spans="1:8" x14ac:dyDescent="0.3">
      <c r="A152" s="23">
        <v>44187</v>
      </c>
      <c r="B152" s="24">
        <v>665</v>
      </c>
      <c r="C152" s="25" t="s">
        <v>8</v>
      </c>
      <c r="D152" s="25" t="s">
        <v>48</v>
      </c>
      <c r="E152" s="25" t="s">
        <v>7</v>
      </c>
      <c r="F152" s="26">
        <v>44188</v>
      </c>
      <c r="G152" s="68">
        <v>-2834.52</v>
      </c>
      <c r="H152" s="27" t="s">
        <v>17</v>
      </c>
    </row>
    <row r="153" spans="1:8" x14ac:dyDescent="0.3">
      <c r="A153" s="23">
        <v>44188</v>
      </c>
      <c r="B153" s="24"/>
      <c r="C153" s="25" t="s">
        <v>18</v>
      </c>
      <c r="D153" s="25" t="s">
        <v>48</v>
      </c>
      <c r="E153" s="25" t="s">
        <v>18</v>
      </c>
      <c r="F153" s="23">
        <v>44188</v>
      </c>
      <c r="G153" s="68">
        <v>-30</v>
      </c>
      <c r="H153" s="27" t="s">
        <v>17</v>
      </c>
    </row>
    <row r="154" spans="1:8" x14ac:dyDescent="0.3">
      <c r="A154" s="23">
        <v>44188</v>
      </c>
      <c r="B154" s="24">
        <v>621</v>
      </c>
      <c r="C154" s="25" t="s">
        <v>6</v>
      </c>
      <c r="D154" s="25" t="s">
        <v>48</v>
      </c>
      <c r="E154" s="25" t="s">
        <v>7</v>
      </c>
      <c r="F154" s="26">
        <v>44188</v>
      </c>
      <c r="G154" s="68">
        <v>-3270.6</v>
      </c>
      <c r="H154" s="27" t="s">
        <v>17</v>
      </c>
    </row>
    <row r="155" spans="1:8" x14ac:dyDescent="0.3">
      <c r="A155" s="23">
        <v>44187</v>
      </c>
      <c r="B155" s="24">
        <v>210</v>
      </c>
      <c r="C155" s="25" t="s">
        <v>24</v>
      </c>
      <c r="D155" s="25" t="s">
        <v>48</v>
      </c>
      <c r="E155" s="25" t="s">
        <v>7</v>
      </c>
      <c r="F155" s="26">
        <v>44193</v>
      </c>
      <c r="G155" s="68">
        <v>-3378.6</v>
      </c>
      <c r="H155" s="27" t="s">
        <v>17</v>
      </c>
    </row>
    <row r="156" spans="1:8" x14ac:dyDescent="0.3">
      <c r="A156" s="23">
        <v>44193</v>
      </c>
      <c r="B156" s="24"/>
      <c r="C156" s="25" t="s">
        <v>18</v>
      </c>
      <c r="D156" s="25" t="s">
        <v>48</v>
      </c>
      <c r="E156" s="25" t="s">
        <v>18</v>
      </c>
      <c r="F156" s="23">
        <v>44193</v>
      </c>
      <c r="G156" s="68">
        <v>-10</v>
      </c>
      <c r="H156" s="27" t="s">
        <v>17</v>
      </c>
    </row>
    <row r="157" spans="1:8" x14ac:dyDescent="0.3">
      <c r="A157" s="29" t="s">
        <v>75</v>
      </c>
      <c r="B157" s="24"/>
      <c r="C157" s="25"/>
      <c r="D157" s="25"/>
      <c r="E157" s="25"/>
      <c r="F157" s="26"/>
      <c r="G157" s="76">
        <f>SUM(G7:G156)</f>
        <v>13280.09</v>
      </c>
      <c r="H157" s="27"/>
    </row>
    <row r="161" spans="1:28" s="49" customFormat="1" ht="16.5" customHeight="1" x14ac:dyDescent="0.35">
      <c r="A161" s="111" t="s">
        <v>113</v>
      </c>
      <c r="B161" s="111"/>
      <c r="C161" s="52"/>
      <c r="D161" s="52"/>
      <c r="E161" s="112" t="s">
        <v>80</v>
      </c>
      <c r="F161" s="112"/>
      <c r="G161" s="112"/>
      <c r="H161" s="66"/>
      <c r="J161" s="48"/>
      <c r="K161" s="47"/>
      <c r="L161" s="48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8" s="71" customFormat="1" ht="15.75" x14ac:dyDescent="0.35">
      <c r="A162" s="111" t="s">
        <v>81</v>
      </c>
      <c r="B162" s="111"/>
      <c r="C162" s="69"/>
      <c r="D162" s="69"/>
      <c r="E162" s="113" t="s">
        <v>82</v>
      </c>
      <c r="F162" s="113"/>
      <c r="G162" s="113"/>
      <c r="H162" s="70"/>
      <c r="J162" s="72"/>
      <c r="K162" s="73"/>
      <c r="L162" s="72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B162" s="75"/>
    </row>
  </sheetData>
  <mergeCells count="5">
    <mergeCell ref="A5:G5"/>
    <mergeCell ref="A161:B161"/>
    <mergeCell ref="A162:B162"/>
    <mergeCell ref="E161:G161"/>
    <mergeCell ref="E162:G162"/>
  </mergeCells>
  <pageMargins left="0.51181102362204722" right="0.51181102362204722" top="0.78740157480314965" bottom="0.78740157480314965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CD79-3432-4EE8-84E4-EA46B6F59305}">
  <sheetPr>
    <pageSetUpPr fitToPage="1"/>
  </sheetPr>
  <dimension ref="A3:AB263"/>
  <sheetViews>
    <sheetView zoomScaleNormal="100" workbookViewId="0">
      <pane ySplit="7" topLeftCell="A245" activePane="bottomLeft" state="frozen"/>
      <selection sqref="A1:F130"/>
      <selection pane="bottomLeft" sqref="A1:G130"/>
    </sheetView>
  </sheetViews>
  <sheetFormatPr defaultRowHeight="15" x14ac:dyDescent="0.3"/>
  <cols>
    <col min="1" max="1" width="15.25" style="17" bestFit="1" customWidth="1"/>
    <col min="2" max="2" width="14.5" style="17" customWidth="1"/>
    <col min="3" max="3" width="57.875" style="17" bestFit="1" customWidth="1"/>
    <col min="4" max="4" width="8.75" style="17" hidden="1" customWidth="1"/>
    <col min="5" max="5" width="18" style="17" bestFit="1" customWidth="1"/>
    <col min="6" max="6" width="15.25" style="18" bestFit="1" customWidth="1"/>
    <col min="7" max="7" width="14" style="15" hidden="1" customWidth="1"/>
    <col min="8" max="8" width="10.5" style="17" hidden="1" customWidth="1"/>
    <col min="9" max="9" width="12.375" style="15" bestFit="1" customWidth="1"/>
    <col min="10" max="10" width="11" style="17" bestFit="1" customWidth="1"/>
    <col min="11" max="11" width="9.5" style="17" bestFit="1" customWidth="1"/>
    <col min="12" max="12" width="11.5" style="17" bestFit="1" customWidth="1"/>
    <col min="13" max="13" width="11.375" style="17" bestFit="1" customWidth="1"/>
    <col min="14" max="14" width="15.5" style="17" bestFit="1" customWidth="1"/>
    <col min="15" max="16384" width="9" style="17"/>
  </cols>
  <sheetData>
    <row r="3" spans="1:10" ht="15" customHeight="1" x14ac:dyDescent="0.3"/>
    <row r="4" spans="1:10" ht="13.5" customHeight="1" x14ac:dyDescent="0.3">
      <c r="A4" s="41" t="s">
        <v>115</v>
      </c>
      <c r="B4" s="33"/>
      <c r="C4" s="33"/>
      <c r="D4" s="33"/>
      <c r="E4" s="33"/>
      <c r="F4" s="34"/>
      <c r="G4" s="42"/>
      <c r="H4" s="33"/>
      <c r="I4" s="42"/>
    </row>
    <row r="5" spans="1:10" ht="6" customHeight="1" x14ac:dyDescent="0.3"/>
    <row r="6" spans="1:10" x14ac:dyDescent="0.3">
      <c r="A6" s="109" t="s">
        <v>77</v>
      </c>
      <c r="B6" s="110"/>
      <c r="C6" s="110"/>
      <c r="D6" s="110"/>
      <c r="E6" s="110"/>
      <c r="F6" s="110"/>
      <c r="G6" s="110"/>
      <c r="H6" s="16"/>
      <c r="I6" s="43"/>
    </row>
    <row r="7" spans="1:10" s="57" customFormat="1" ht="33" customHeight="1" x14ac:dyDescent="0.3">
      <c r="A7" s="6" t="s">
        <v>1</v>
      </c>
      <c r="B7" s="6" t="s">
        <v>2</v>
      </c>
      <c r="C7" s="7" t="s">
        <v>3</v>
      </c>
      <c r="D7" s="56"/>
      <c r="E7" s="6" t="s">
        <v>4</v>
      </c>
      <c r="F7" s="8" t="s">
        <v>33</v>
      </c>
      <c r="G7" s="56" t="s">
        <v>5</v>
      </c>
      <c r="H7" s="56" t="s">
        <v>15</v>
      </c>
      <c r="I7" s="62" t="s">
        <v>74</v>
      </c>
    </row>
    <row r="8" spans="1:10" ht="16.5" customHeight="1" x14ac:dyDescent="0.3">
      <c r="A8" s="28" t="s">
        <v>75</v>
      </c>
      <c r="B8" s="28"/>
      <c r="C8" s="29"/>
      <c r="D8" s="30"/>
      <c r="E8" s="29"/>
      <c r="F8" s="31"/>
      <c r="G8" s="32"/>
      <c r="H8" s="21"/>
      <c r="I8" s="63">
        <v>13280.09</v>
      </c>
    </row>
    <row r="9" spans="1:10" ht="13.5" customHeight="1" x14ac:dyDescent="0.3">
      <c r="A9" s="35"/>
      <c r="B9" s="35"/>
      <c r="C9" s="45"/>
      <c r="D9" s="36"/>
      <c r="E9" s="46"/>
      <c r="F9" s="37"/>
      <c r="G9" s="38"/>
      <c r="H9" s="39"/>
      <c r="I9" s="64"/>
    </row>
    <row r="10" spans="1:10" x14ac:dyDescent="0.3">
      <c r="A10" s="23">
        <f t="shared" ref="A10:A18" si="0">F10</f>
        <v>44207</v>
      </c>
      <c r="B10" s="24">
        <v>132</v>
      </c>
      <c r="C10" s="25" t="s">
        <v>69</v>
      </c>
      <c r="D10" s="25" t="s">
        <v>48</v>
      </c>
      <c r="E10" s="25" t="s">
        <v>67</v>
      </c>
      <c r="F10" s="26">
        <v>44207</v>
      </c>
      <c r="G10" s="44">
        <v>82</v>
      </c>
      <c r="H10" s="27" t="s">
        <v>17</v>
      </c>
      <c r="I10" s="65">
        <f t="shared" ref="I10:I41" si="1">IF(D10="DESPESA",-G10,G10)</f>
        <v>-82</v>
      </c>
      <c r="J10" s="15"/>
    </row>
    <row r="11" spans="1:10" x14ac:dyDescent="0.3">
      <c r="A11" s="23">
        <f t="shared" si="0"/>
        <v>44207</v>
      </c>
      <c r="B11" s="24">
        <v>621</v>
      </c>
      <c r="C11" s="25" t="s">
        <v>69</v>
      </c>
      <c r="D11" s="25" t="s">
        <v>48</v>
      </c>
      <c r="E11" s="25" t="s">
        <v>67</v>
      </c>
      <c r="F11" s="26">
        <v>44207</v>
      </c>
      <c r="G11" s="44">
        <v>108</v>
      </c>
      <c r="H11" s="27" t="s">
        <v>17</v>
      </c>
      <c r="I11" s="65">
        <f t="shared" si="1"/>
        <v>-108</v>
      </c>
      <c r="J11" s="15"/>
    </row>
    <row r="12" spans="1:10" x14ac:dyDescent="0.3">
      <c r="A12" s="23">
        <f t="shared" si="0"/>
        <v>44207</v>
      </c>
      <c r="B12" s="24">
        <v>665</v>
      </c>
      <c r="C12" s="25" t="s">
        <v>69</v>
      </c>
      <c r="D12" s="25" t="s">
        <v>48</v>
      </c>
      <c r="E12" s="25" t="s">
        <v>67</v>
      </c>
      <c r="F12" s="26">
        <v>44207</v>
      </c>
      <c r="G12" s="44">
        <v>93.6</v>
      </c>
      <c r="H12" s="27" t="s">
        <v>17</v>
      </c>
      <c r="I12" s="65">
        <f t="shared" si="1"/>
        <v>-93.6</v>
      </c>
      <c r="J12" s="15"/>
    </row>
    <row r="13" spans="1:10" x14ac:dyDescent="0.3">
      <c r="A13" s="23">
        <f t="shared" si="0"/>
        <v>44216</v>
      </c>
      <c r="B13" s="24">
        <v>210</v>
      </c>
      <c r="C13" s="25" t="s">
        <v>70</v>
      </c>
      <c r="D13" s="25" t="s">
        <v>48</v>
      </c>
      <c r="E13" s="25" t="s">
        <v>67</v>
      </c>
      <c r="F13" s="26">
        <v>44216</v>
      </c>
      <c r="G13" s="44">
        <v>167.4</v>
      </c>
      <c r="H13" s="27" t="s">
        <v>17</v>
      </c>
      <c r="I13" s="65">
        <f t="shared" si="1"/>
        <v>-167.4</v>
      </c>
      <c r="J13" s="15"/>
    </row>
    <row r="14" spans="1:10" x14ac:dyDescent="0.3">
      <c r="A14" s="23">
        <f t="shared" si="0"/>
        <v>44216</v>
      </c>
      <c r="B14" s="24">
        <v>621</v>
      </c>
      <c r="C14" s="25" t="s">
        <v>70</v>
      </c>
      <c r="D14" s="25" t="s">
        <v>48</v>
      </c>
      <c r="E14" s="25" t="s">
        <v>67</v>
      </c>
      <c r="F14" s="26">
        <v>44216</v>
      </c>
      <c r="G14" s="44">
        <v>167.4</v>
      </c>
      <c r="H14" s="27" t="s">
        <v>17</v>
      </c>
      <c r="I14" s="65">
        <f t="shared" si="1"/>
        <v>-167.4</v>
      </c>
      <c r="J14" s="15"/>
    </row>
    <row r="15" spans="1:10" x14ac:dyDescent="0.3">
      <c r="A15" s="23">
        <f t="shared" si="0"/>
        <v>44216</v>
      </c>
      <c r="B15" s="24">
        <v>665</v>
      </c>
      <c r="C15" s="25" t="s">
        <v>70</v>
      </c>
      <c r="D15" s="25" t="s">
        <v>48</v>
      </c>
      <c r="E15" s="25" t="s">
        <v>67</v>
      </c>
      <c r="F15" s="26">
        <v>44216</v>
      </c>
      <c r="G15" s="44">
        <v>145.08000000000001</v>
      </c>
      <c r="H15" s="27" t="s">
        <v>17</v>
      </c>
      <c r="I15" s="65">
        <f t="shared" si="1"/>
        <v>-145.08000000000001</v>
      </c>
      <c r="J15" s="15"/>
    </row>
    <row r="16" spans="1:10" x14ac:dyDescent="0.3">
      <c r="A16" s="23">
        <f t="shared" si="0"/>
        <v>44216</v>
      </c>
      <c r="B16" s="24">
        <v>210</v>
      </c>
      <c r="C16" s="25" t="s">
        <v>68</v>
      </c>
      <c r="D16" s="25" t="s">
        <v>48</v>
      </c>
      <c r="E16" s="25" t="s">
        <v>67</v>
      </c>
      <c r="F16" s="26">
        <v>44216</v>
      </c>
      <c r="G16" s="44">
        <v>54</v>
      </c>
      <c r="H16" s="27" t="s">
        <v>17</v>
      </c>
      <c r="I16" s="65">
        <f t="shared" si="1"/>
        <v>-54</v>
      </c>
      <c r="J16" s="15"/>
    </row>
    <row r="17" spans="1:10" x14ac:dyDescent="0.3">
      <c r="A17" s="23">
        <f t="shared" si="0"/>
        <v>44216</v>
      </c>
      <c r="B17" s="24">
        <v>621</v>
      </c>
      <c r="C17" s="25" t="s">
        <v>68</v>
      </c>
      <c r="D17" s="25" t="s">
        <v>48</v>
      </c>
      <c r="E17" s="25" t="s">
        <v>67</v>
      </c>
      <c r="F17" s="26">
        <v>44216</v>
      </c>
      <c r="G17" s="44">
        <v>54</v>
      </c>
      <c r="H17" s="27" t="s">
        <v>17</v>
      </c>
      <c r="I17" s="65">
        <f t="shared" si="1"/>
        <v>-54</v>
      </c>
      <c r="J17" s="15"/>
    </row>
    <row r="18" spans="1:10" x14ac:dyDescent="0.3">
      <c r="A18" s="23">
        <f t="shared" si="0"/>
        <v>44216</v>
      </c>
      <c r="B18" s="24">
        <v>665</v>
      </c>
      <c r="C18" s="25" t="s">
        <v>68</v>
      </c>
      <c r="D18" s="25" t="s">
        <v>48</v>
      </c>
      <c r="E18" s="25" t="s">
        <v>67</v>
      </c>
      <c r="F18" s="26">
        <v>44216</v>
      </c>
      <c r="G18" s="44">
        <v>46.8</v>
      </c>
      <c r="H18" s="27" t="s">
        <v>17</v>
      </c>
      <c r="I18" s="65">
        <f t="shared" si="1"/>
        <v>-46.8</v>
      </c>
      <c r="J18" s="15"/>
    </row>
    <row r="19" spans="1:10" x14ac:dyDescent="0.3">
      <c r="A19" s="23">
        <v>44218</v>
      </c>
      <c r="B19" s="24">
        <v>220927</v>
      </c>
      <c r="C19" s="25" t="s">
        <v>57</v>
      </c>
      <c r="D19" s="25" t="s">
        <v>47</v>
      </c>
      <c r="E19" s="25" t="s">
        <v>72</v>
      </c>
      <c r="F19" s="26">
        <v>44218</v>
      </c>
      <c r="G19" s="44">
        <v>16000</v>
      </c>
      <c r="H19" s="27" t="s">
        <v>17</v>
      </c>
      <c r="I19" s="65">
        <f t="shared" si="1"/>
        <v>16000</v>
      </c>
      <c r="J19" s="15"/>
    </row>
    <row r="20" spans="1:10" x14ac:dyDescent="0.3">
      <c r="A20" s="23">
        <v>44217</v>
      </c>
      <c r="B20" s="24">
        <v>631</v>
      </c>
      <c r="C20" s="25" t="s">
        <v>6</v>
      </c>
      <c r="D20" s="25" t="s">
        <v>48</v>
      </c>
      <c r="E20" s="25" t="s">
        <v>73</v>
      </c>
      <c r="F20" s="26">
        <v>44222</v>
      </c>
      <c r="G20" s="44">
        <v>4578.84</v>
      </c>
      <c r="H20" s="27" t="s">
        <v>17</v>
      </c>
      <c r="I20" s="65">
        <f t="shared" si="1"/>
        <v>-4578.84</v>
      </c>
      <c r="J20" s="15"/>
    </row>
    <row r="21" spans="1:10" x14ac:dyDescent="0.3">
      <c r="A21" s="23">
        <v>44222</v>
      </c>
      <c r="B21" s="24">
        <v>0</v>
      </c>
      <c r="C21" s="25" t="s">
        <v>46</v>
      </c>
      <c r="D21" s="25" t="s">
        <v>48</v>
      </c>
      <c r="E21" s="25" t="s">
        <v>71</v>
      </c>
      <c r="F21" s="26">
        <v>44222</v>
      </c>
      <c r="G21" s="44">
        <v>10.45</v>
      </c>
      <c r="H21" s="27" t="s">
        <v>17</v>
      </c>
      <c r="I21" s="65">
        <f t="shared" si="1"/>
        <v>-10.45</v>
      </c>
      <c r="J21" s="15"/>
    </row>
    <row r="22" spans="1:10" x14ac:dyDescent="0.3">
      <c r="A22" s="23">
        <v>44222</v>
      </c>
      <c r="B22" s="24">
        <v>670</v>
      </c>
      <c r="C22" s="25" t="s">
        <v>8</v>
      </c>
      <c r="D22" s="25" t="s">
        <v>48</v>
      </c>
      <c r="E22" s="25" t="s">
        <v>73</v>
      </c>
      <c r="F22" s="26">
        <v>44223</v>
      </c>
      <c r="G22" s="44">
        <v>2398.44</v>
      </c>
      <c r="H22" s="27" t="s">
        <v>17</v>
      </c>
      <c r="I22" s="65">
        <f t="shared" si="1"/>
        <v>-2398.44</v>
      </c>
      <c r="J22" s="15"/>
    </row>
    <row r="23" spans="1:10" x14ac:dyDescent="0.3">
      <c r="A23" s="23">
        <f>F23</f>
        <v>44224</v>
      </c>
      <c r="B23" s="24">
        <v>220</v>
      </c>
      <c r="C23" s="25" t="s">
        <v>50</v>
      </c>
      <c r="D23" s="25" t="s">
        <v>48</v>
      </c>
      <c r="E23" s="25" t="s">
        <v>67</v>
      </c>
      <c r="F23" s="26">
        <v>44224</v>
      </c>
      <c r="G23" s="44">
        <v>3829.08</v>
      </c>
      <c r="H23" s="27" t="s">
        <v>17</v>
      </c>
      <c r="I23" s="65">
        <f t="shared" si="1"/>
        <v>-3829.08</v>
      </c>
      <c r="J23" s="15"/>
    </row>
    <row r="24" spans="1:10" x14ac:dyDescent="0.3">
      <c r="A24" s="23">
        <v>44227</v>
      </c>
      <c r="B24" s="24">
        <v>0</v>
      </c>
      <c r="C24" s="25" t="s">
        <v>46</v>
      </c>
      <c r="D24" s="25" t="s">
        <v>47</v>
      </c>
      <c r="E24" s="25" t="s">
        <v>30</v>
      </c>
      <c r="F24" s="26">
        <v>44227</v>
      </c>
      <c r="G24" s="44">
        <v>2.08</v>
      </c>
      <c r="H24" s="27" t="s">
        <v>17</v>
      </c>
      <c r="I24" s="65">
        <f t="shared" si="1"/>
        <v>2.08</v>
      </c>
      <c r="J24" s="15"/>
    </row>
    <row r="25" spans="1:10" x14ac:dyDescent="0.3">
      <c r="A25" s="23">
        <v>44232</v>
      </c>
      <c r="B25" s="24">
        <v>0</v>
      </c>
      <c r="C25" s="25" t="s">
        <v>46</v>
      </c>
      <c r="D25" s="25" t="s">
        <v>48</v>
      </c>
      <c r="E25" s="25" t="s">
        <v>71</v>
      </c>
      <c r="F25" s="26">
        <v>44232</v>
      </c>
      <c r="G25" s="44">
        <v>99</v>
      </c>
      <c r="H25" s="27" t="s">
        <v>17</v>
      </c>
      <c r="I25" s="65">
        <f t="shared" si="1"/>
        <v>-99</v>
      </c>
      <c r="J25" s="15"/>
    </row>
    <row r="26" spans="1:10" x14ac:dyDescent="0.3">
      <c r="A26" s="23">
        <v>44237</v>
      </c>
      <c r="B26" s="24">
        <v>100932</v>
      </c>
      <c r="C26" s="25" t="s">
        <v>57</v>
      </c>
      <c r="D26" s="25" t="s">
        <v>47</v>
      </c>
      <c r="E26" s="25" t="s">
        <v>72</v>
      </c>
      <c r="F26" s="26">
        <v>44237</v>
      </c>
      <c r="G26" s="44">
        <v>16000</v>
      </c>
      <c r="H26" s="27" t="s">
        <v>17</v>
      </c>
      <c r="I26" s="65">
        <f t="shared" si="1"/>
        <v>16000</v>
      </c>
      <c r="J26" s="15"/>
    </row>
    <row r="27" spans="1:10" x14ac:dyDescent="0.3">
      <c r="A27" s="23">
        <f>F27</f>
        <v>44237</v>
      </c>
      <c r="B27" s="24">
        <v>631</v>
      </c>
      <c r="C27" s="25" t="s">
        <v>69</v>
      </c>
      <c r="D27" s="25" t="s">
        <v>48</v>
      </c>
      <c r="E27" s="25" t="s">
        <v>67</v>
      </c>
      <c r="F27" s="26">
        <v>44237</v>
      </c>
      <c r="G27" s="44">
        <v>151.19</v>
      </c>
      <c r="H27" s="27" t="s">
        <v>17</v>
      </c>
      <c r="I27" s="65">
        <f t="shared" si="1"/>
        <v>-151.19</v>
      </c>
      <c r="J27" s="15"/>
    </row>
    <row r="28" spans="1:10" x14ac:dyDescent="0.3">
      <c r="A28" s="23">
        <f>F28</f>
        <v>44237</v>
      </c>
      <c r="B28" s="24">
        <v>670</v>
      </c>
      <c r="C28" s="25" t="s">
        <v>69</v>
      </c>
      <c r="D28" s="25" t="s">
        <v>48</v>
      </c>
      <c r="E28" s="25" t="s">
        <v>67</v>
      </c>
      <c r="F28" s="26">
        <v>44237</v>
      </c>
      <c r="G28" s="44">
        <v>79.2</v>
      </c>
      <c r="H28" s="27" t="s">
        <v>17</v>
      </c>
      <c r="I28" s="65">
        <f t="shared" si="1"/>
        <v>-79.2</v>
      </c>
      <c r="J28" s="15"/>
    </row>
    <row r="29" spans="1:10" x14ac:dyDescent="0.3">
      <c r="A29" s="23">
        <v>44244</v>
      </c>
      <c r="B29" s="24">
        <v>317</v>
      </c>
      <c r="C29" s="25" t="s">
        <v>11</v>
      </c>
      <c r="D29" s="25" t="s">
        <v>48</v>
      </c>
      <c r="E29" s="25" t="s">
        <v>73</v>
      </c>
      <c r="F29" s="26">
        <v>44245</v>
      </c>
      <c r="G29" s="44">
        <v>3406.87</v>
      </c>
      <c r="H29" s="27" t="s">
        <v>17</v>
      </c>
      <c r="I29" s="65">
        <f t="shared" si="1"/>
        <v>-3406.87</v>
      </c>
      <c r="J29" s="15"/>
    </row>
    <row r="30" spans="1:10" x14ac:dyDescent="0.3">
      <c r="A30" s="23">
        <f t="shared" ref="A30:A37" si="2">F30</f>
        <v>44245</v>
      </c>
      <c r="B30" s="24">
        <v>424</v>
      </c>
      <c r="C30" s="25" t="s">
        <v>19</v>
      </c>
      <c r="D30" s="25" t="s">
        <v>48</v>
      </c>
      <c r="E30" s="25" t="s">
        <v>67</v>
      </c>
      <c r="F30" s="26">
        <v>44245</v>
      </c>
      <c r="G30" s="44">
        <v>681.37</v>
      </c>
      <c r="H30" s="27" t="s">
        <v>17</v>
      </c>
      <c r="I30" s="65">
        <f t="shared" si="1"/>
        <v>-681.37</v>
      </c>
      <c r="J30" s="15"/>
    </row>
    <row r="31" spans="1:10" x14ac:dyDescent="0.3">
      <c r="A31" s="23">
        <f t="shared" si="2"/>
        <v>44245</v>
      </c>
      <c r="B31" s="24">
        <v>553</v>
      </c>
      <c r="C31" s="25" t="s">
        <v>12</v>
      </c>
      <c r="D31" s="25" t="s">
        <v>48</v>
      </c>
      <c r="E31" s="25" t="s">
        <v>67</v>
      </c>
      <c r="F31" s="26">
        <v>44245</v>
      </c>
      <c r="G31" s="44">
        <v>681.37</v>
      </c>
      <c r="H31" s="27" t="s">
        <v>17</v>
      </c>
      <c r="I31" s="65">
        <f t="shared" si="1"/>
        <v>-681.37</v>
      </c>
      <c r="J31" s="15"/>
    </row>
    <row r="32" spans="1:10" x14ac:dyDescent="0.3">
      <c r="A32" s="23">
        <f t="shared" si="2"/>
        <v>44246</v>
      </c>
      <c r="B32" s="24">
        <v>220</v>
      </c>
      <c r="C32" s="25" t="s">
        <v>70</v>
      </c>
      <c r="D32" s="25" t="s">
        <v>48</v>
      </c>
      <c r="E32" s="25" t="s">
        <v>67</v>
      </c>
      <c r="F32" s="26">
        <v>44246</v>
      </c>
      <c r="G32" s="44">
        <v>189.72</v>
      </c>
      <c r="H32" s="27" t="s">
        <v>17</v>
      </c>
      <c r="I32" s="65">
        <f t="shared" si="1"/>
        <v>-189.72</v>
      </c>
      <c r="J32" s="15"/>
    </row>
    <row r="33" spans="1:10" x14ac:dyDescent="0.3">
      <c r="A33" s="23">
        <f t="shared" si="2"/>
        <v>44246</v>
      </c>
      <c r="B33" s="24">
        <v>631</v>
      </c>
      <c r="C33" s="25" t="s">
        <v>70</v>
      </c>
      <c r="D33" s="25" t="s">
        <v>48</v>
      </c>
      <c r="E33" s="25" t="s">
        <v>67</v>
      </c>
      <c r="F33" s="26">
        <v>44246</v>
      </c>
      <c r="G33" s="44">
        <v>234.36</v>
      </c>
      <c r="H33" s="27" t="s">
        <v>17</v>
      </c>
      <c r="I33" s="65">
        <f t="shared" si="1"/>
        <v>-234.36</v>
      </c>
      <c r="J33" s="15"/>
    </row>
    <row r="34" spans="1:10" x14ac:dyDescent="0.3">
      <c r="A34" s="23">
        <f t="shared" si="2"/>
        <v>44246</v>
      </c>
      <c r="B34" s="24">
        <v>670</v>
      </c>
      <c r="C34" s="25" t="s">
        <v>70</v>
      </c>
      <c r="D34" s="25" t="s">
        <v>48</v>
      </c>
      <c r="E34" s="25" t="s">
        <v>67</v>
      </c>
      <c r="F34" s="26">
        <v>44246</v>
      </c>
      <c r="G34" s="44">
        <v>122.76</v>
      </c>
      <c r="H34" s="27" t="s">
        <v>17</v>
      </c>
      <c r="I34" s="65">
        <f t="shared" si="1"/>
        <v>-122.76</v>
      </c>
      <c r="J34" s="15"/>
    </row>
    <row r="35" spans="1:10" x14ac:dyDescent="0.3">
      <c r="A35" s="23">
        <f t="shared" si="2"/>
        <v>44246</v>
      </c>
      <c r="B35" s="24">
        <v>220</v>
      </c>
      <c r="C35" s="25" t="s">
        <v>68</v>
      </c>
      <c r="D35" s="25" t="s">
        <v>48</v>
      </c>
      <c r="E35" s="25" t="s">
        <v>67</v>
      </c>
      <c r="F35" s="26">
        <v>44246</v>
      </c>
      <c r="G35" s="44">
        <v>61.2</v>
      </c>
      <c r="H35" s="27" t="s">
        <v>17</v>
      </c>
      <c r="I35" s="65">
        <f t="shared" si="1"/>
        <v>-61.2</v>
      </c>
      <c r="J35" s="15"/>
    </row>
    <row r="36" spans="1:10" x14ac:dyDescent="0.3">
      <c r="A36" s="23">
        <f t="shared" si="2"/>
        <v>44246</v>
      </c>
      <c r="B36" s="24">
        <v>631</v>
      </c>
      <c r="C36" s="25" t="s">
        <v>68</v>
      </c>
      <c r="D36" s="25" t="s">
        <v>48</v>
      </c>
      <c r="E36" s="25" t="s">
        <v>67</v>
      </c>
      <c r="F36" s="26">
        <v>44246</v>
      </c>
      <c r="G36" s="44">
        <v>75.599999999999994</v>
      </c>
      <c r="H36" s="27" t="s">
        <v>17</v>
      </c>
      <c r="I36" s="65">
        <f t="shared" si="1"/>
        <v>-75.599999999999994</v>
      </c>
      <c r="J36" s="15"/>
    </row>
    <row r="37" spans="1:10" x14ac:dyDescent="0.3">
      <c r="A37" s="23">
        <f t="shared" si="2"/>
        <v>44246</v>
      </c>
      <c r="B37" s="24">
        <v>670</v>
      </c>
      <c r="C37" s="25" t="s">
        <v>68</v>
      </c>
      <c r="D37" s="25" t="s">
        <v>48</v>
      </c>
      <c r="E37" s="25" t="s">
        <v>67</v>
      </c>
      <c r="F37" s="26">
        <v>44246</v>
      </c>
      <c r="G37" s="44">
        <v>39.6</v>
      </c>
      <c r="H37" s="27" t="s">
        <v>17</v>
      </c>
      <c r="I37" s="65">
        <f t="shared" si="1"/>
        <v>-39.6</v>
      </c>
      <c r="J37" s="15"/>
    </row>
    <row r="38" spans="1:10" x14ac:dyDescent="0.3">
      <c r="A38" s="23">
        <v>44255</v>
      </c>
      <c r="B38" s="24">
        <v>0</v>
      </c>
      <c r="C38" s="25" t="s">
        <v>46</v>
      </c>
      <c r="D38" s="25" t="s">
        <v>47</v>
      </c>
      <c r="E38" s="25" t="s">
        <v>30</v>
      </c>
      <c r="F38" s="26">
        <v>44255</v>
      </c>
      <c r="G38" s="44">
        <v>18.739999999999998</v>
      </c>
      <c r="H38" s="27" t="s">
        <v>17</v>
      </c>
      <c r="I38" s="65">
        <f t="shared" si="1"/>
        <v>18.739999999999998</v>
      </c>
      <c r="J38" s="15"/>
    </row>
    <row r="39" spans="1:10" x14ac:dyDescent="0.3">
      <c r="A39" s="23">
        <v>44252</v>
      </c>
      <c r="B39" s="24">
        <v>681</v>
      </c>
      <c r="C39" s="25" t="s">
        <v>8</v>
      </c>
      <c r="D39" s="25" t="s">
        <v>48</v>
      </c>
      <c r="E39" s="25" t="s">
        <v>73</v>
      </c>
      <c r="F39" s="26">
        <v>44256</v>
      </c>
      <c r="G39" s="44">
        <v>4360.8</v>
      </c>
      <c r="H39" s="27" t="s">
        <v>17</v>
      </c>
      <c r="I39" s="65">
        <f t="shared" si="1"/>
        <v>-4360.8</v>
      </c>
      <c r="J39" s="15"/>
    </row>
    <row r="40" spans="1:10" x14ac:dyDescent="0.3">
      <c r="A40" s="23">
        <v>44252</v>
      </c>
      <c r="B40" s="24">
        <v>644</v>
      </c>
      <c r="C40" s="25" t="s">
        <v>6</v>
      </c>
      <c r="D40" s="25" t="s">
        <v>48</v>
      </c>
      <c r="E40" s="25" t="s">
        <v>73</v>
      </c>
      <c r="F40" s="26">
        <v>44257</v>
      </c>
      <c r="G40" s="44">
        <v>3488.64</v>
      </c>
      <c r="H40" s="27" t="s">
        <v>17</v>
      </c>
      <c r="I40" s="65">
        <f t="shared" si="1"/>
        <v>-3488.64</v>
      </c>
      <c r="J40" s="15"/>
    </row>
    <row r="41" spans="1:10" x14ac:dyDescent="0.3">
      <c r="A41" s="23">
        <v>44256</v>
      </c>
      <c r="B41" s="24">
        <v>149</v>
      </c>
      <c r="C41" s="25" t="s">
        <v>9</v>
      </c>
      <c r="D41" s="25" t="s">
        <v>48</v>
      </c>
      <c r="E41" s="25" t="s">
        <v>73</v>
      </c>
      <c r="F41" s="26">
        <v>44259</v>
      </c>
      <c r="G41" s="44">
        <v>3292.8</v>
      </c>
      <c r="H41" s="27" t="s">
        <v>17</v>
      </c>
      <c r="I41" s="65">
        <f t="shared" si="1"/>
        <v>-3292.8</v>
      </c>
      <c r="J41" s="15"/>
    </row>
    <row r="42" spans="1:10" x14ac:dyDescent="0.3">
      <c r="A42" s="23">
        <v>44260</v>
      </c>
      <c r="B42" s="24">
        <v>0</v>
      </c>
      <c r="C42" s="25" t="s">
        <v>46</v>
      </c>
      <c r="D42" s="25" t="s">
        <v>48</v>
      </c>
      <c r="E42" s="25" t="s">
        <v>71</v>
      </c>
      <c r="F42" s="26">
        <v>44260</v>
      </c>
      <c r="G42" s="44">
        <v>99</v>
      </c>
      <c r="H42" s="27" t="s">
        <v>17</v>
      </c>
      <c r="I42" s="65">
        <f t="shared" ref="I42:I73" si="3">IF(D42="DESPESA",-G42,G42)</f>
        <v>-99</v>
      </c>
      <c r="J42" s="15"/>
    </row>
    <row r="43" spans="1:10" x14ac:dyDescent="0.3">
      <c r="A43" s="23">
        <v>44265</v>
      </c>
      <c r="B43" s="24">
        <v>101051</v>
      </c>
      <c r="C43" s="25" t="s">
        <v>57</v>
      </c>
      <c r="D43" s="25" t="s">
        <v>47</v>
      </c>
      <c r="E43" s="25" t="s">
        <v>72</v>
      </c>
      <c r="F43" s="26">
        <v>44265</v>
      </c>
      <c r="G43" s="44">
        <v>16000</v>
      </c>
      <c r="H43" s="27" t="s">
        <v>17</v>
      </c>
      <c r="I43" s="65">
        <f t="shared" si="3"/>
        <v>16000</v>
      </c>
      <c r="J43" s="15"/>
    </row>
    <row r="44" spans="1:10" x14ac:dyDescent="0.3">
      <c r="A44" s="23">
        <f t="shared" ref="A44:A56" si="4">F44</f>
        <v>44265</v>
      </c>
      <c r="B44" s="24">
        <v>317</v>
      </c>
      <c r="C44" s="25" t="s">
        <v>69</v>
      </c>
      <c r="D44" s="25" t="s">
        <v>48</v>
      </c>
      <c r="E44" s="25" t="s">
        <v>67</v>
      </c>
      <c r="F44" s="26">
        <v>44265</v>
      </c>
      <c r="G44" s="44">
        <v>112.5</v>
      </c>
      <c r="H44" s="27" t="s">
        <v>17</v>
      </c>
      <c r="I44" s="65">
        <f t="shared" si="3"/>
        <v>-112.5</v>
      </c>
      <c r="J44" s="15"/>
    </row>
    <row r="45" spans="1:10" x14ac:dyDescent="0.3">
      <c r="A45" s="23">
        <f t="shared" si="4"/>
        <v>44265</v>
      </c>
      <c r="B45" s="24">
        <v>424</v>
      </c>
      <c r="C45" s="25" t="s">
        <v>69</v>
      </c>
      <c r="D45" s="25" t="s">
        <v>48</v>
      </c>
      <c r="E45" s="25" t="s">
        <v>67</v>
      </c>
      <c r="F45" s="26">
        <v>44265</v>
      </c>
      <c r="G45" s="44">
        <v>22.5</v>
      </c>
      <c r="H45" s="27" t="s">
        <v>17</v>
      </c>
      <c r="I45" s="65">
        <f t="shared" si="3"/>
        <v>-22.5</v>
      </c>
      <c r="J45" s="15"/>
    </row>
    <row r="46" spans="1:10" x14ac:dyDescent="0.3">
      <c r="A46" s="23">
        <f t="shared" si="4"/>
        <v>44265</v>
      </c>
      <c r="B46" s="24">
        <v>553</v>
      </c>
      <c r="C46" s="25" t="s">
        <v>69</v>
      </c>
      <c r="D46" s="25" t="s">
        <v>48</v>
      </c>
      <c r="E46" s="25" t="s">
        <v>67</v>
      </c>
      <c r="F46" s="26">
        <v>44265</v>
      </c>
      <c r="G46" s="44">
        <v>22.5</v>
      </c>
      <c r="H46" s="27" t="s">
        <v>17</v>
      </c>
      <c r="I46" s="65">
        <f t="shared" si="3"/>
        <v>-22.5</v>
      </c>
      <c r="J46" s="15"/>
    </row>
    <row r="47" spans="1:10" x14ac:dyDescent="0.3">
      <c r="A47" s="23">
        <f t="shared" si="4"/>
        <v>44265</v>
      </c>
      <c r="B47" s="24">
        <v>644</v>
      </c>
      <c r="C47" s="25" t="s">
        <v>69</v>
      </c>
      <c r="D47" s="25" t="s">
        <v>48</v>
      </c>
      <c r="E47" s="25" t="s">
        <v>67</v>
      </c>
      <c r="F47" s="26">
        <v>44265</v>
      </c>
      <c r="G47" s="44">
        <v>115.2</v>
      </c>
      <c r="H47" s="27" t="s">
        <v>17</v>
      </c>
      <c r="I47" s="65">
        <f t="shared" si="3"/>
        <v>-115.2</v>
      </c>
      <c r="J47" s="15"/>
    </row>
    <row r="48" spans="1:10" x14ac:dyDescent="0.3">
      <c r="A48" s="23">
        <f t="shared" si="4"/>
        <v>44265</v>
      </c>
      <c r="B48" s="24">
        <v>681</v>
      </c>
      <c r="C48" s="25" t="s">
        <v>69</v>
      </c>
      <c r="D48" s="25" t="s">
        <v>48</v>
      </c>
      <c r="E48" s="25" t="s">
        <v>67</v>
      </c>
      <c r="F48" s="26">
        <v>44265</v>
      </c>
      <c r="G48" s="44">
        <v>144</v>
      </c>
      <c r="H48" s="27" t="s">
        <v>17</v>
      </c>
      <c r="I48" s="65">
        <f t="shared" si="3"/>
        <v>-144</v>
      </c>
      <c r="J48" s="15"/>
    </row>
    <row r="49" spans="1:10" x14ac:dyDescent="0.3">
      <c r="A49" s="23">
        <f t="shared" si="4"/>
        <v>44274</v>
      </c>
      <c r="B49" s="24">
        <v>317</v>
      </c>
      <c r="C49" s="25" t="s">
        <v>70</v>
      </c>
      <c r="D49" s="25" t="s">
        <v>48</v>
      </c>
      <c r="E49" s="25" t="s">
        <v>67</v>
      </c>
      <c r="F49" s="26">
        <v>44274</v>
      </c>
      <c r="G49" s="44">
        <v>174.38</v>
      </c>
      <c r="H49" s="27" t="s">
        <v>17</v>
      </c>
      <c r="I49" s="65">
        <f t="shared" si="3"/>
        <v>-174.38</v>
      </c>
      <c r="J49" s="15"/>
    </row>
    <row r="50" spans="1:10" x14ac:dyDescent="0.3">
      <c r="A50" s="23">
        <f t="shared" si="4"/>
        <v>44274</v>
      </c>
      <c r="B50" s="24">
        <v>424</v>
      </c>
      <c r="C50" s="25" t="s">
        <v>70</v>
      </c>
      <c r="D50" s="25" t="s">
        <v>48</v>
      </c>
      <c r="E50" s="25" t="s">
        <v>67</v>
      </c>
      <c r="F50" s="26">
        <v>44274</v>
      </c>
      <c r="G50" s="44">
        <v>34.880000000000003</v>
      </c>
      <c r="H50" s="27" t="s">
        <v>17</v>
      </c>
      <c r="I50" s="65">
        <f t="shared" si="3"/>
        <v>-34.880000000000003</v>
      </c>
      <c r="J50" s="15"/>
    </row>
    <row r="51" spans="1:10" x14ac:dyDescent="0.3">
      <c r="A51" s="23">
        <f t="shared" si="4"/>
        <v>44274</v>
      </c>
      <c r="B51" s="24">
        <v>553</v>
      </c>
      <c r="C51" s="25" t="s">
        <v>70</v>
      </c>
      <c r="D51" s="25" t="s">
        <v>48</v>
      </c>
      <c r="E51" s="25" t="s">
        <v>67</v>
      </c>
      <c r="F51" s="26">
        <v>44274</v>
      </c>
      <c r="G51" s="44">
        <v>34.880000000000003</v>
      </c>
      <c r="H51" s="27" t="s">
        <v>17</v>
      </c>
      <c r="I51" s="65">
        <f t="shared" si="3"/>
        <v>-34.880000000000003</v>
      </c>
      <c r="J51" s="15"/>
    </row>
    <row r="52" spans="1:10" x14ac:dyDescent="0.3">
      <c r="A52" s="23">
        <f t="shared" si="4"/>
        <v>44274</v>
      </c>
      <c r="B52" s="24">
        <v>317</v>
      </c>
      <c r="C52" s="25" t="s">
        <v>68</v>
      </c>
      <c r="D52" s="25" t="s">
        <v>48</v>
      </c>
      <c r="E52" s="25" t="s">
        <v>67</v>
      </c>
      <c r="F52" s="26">
        <v>44274</v>
      </c>
      <c r="G52" s="44">
        <v>56.25</v>
      </c>
      <c r="H52" s="27" t="s">
        <v>17</v>
      </c>
      <c r="I52" s="65">
        <f t="shared" si="3"/>
        <v>-56.25</v>
      </c>
      <c r="J52" s="15"/>
    </row>
    <row r="53" spans="1:10" x14ac:dyDescent="0.3">
      <c r="A53" s="23">
        <f t="shared" si="4"/>
        <v>44274</v>
      </c>
      <c r="B53" s="24">
        <v>424</v>
      </c>
      <c r="C53" s="25" t="s">
        <v>68</v>
      </c>
      <c r="D53" s="25" t="s">
        <v>48</v>
      </c>
      <c r="E53" s="25" t="s">
        <v>67</v>
      </c>
      <c r="F53" s="26">
        <v>44274</v>
      </c>
      <c r="G53" s="44">
        <v>11.25</v>
      </c>
      <c r="H53" s="27" t="s">
        <v>17</v>
      </c>
      <c r="I53" s="65">
        <f t="shared" si="3"/>
        <v>-11.25</v>
      </c>
      <c r="J53" s="15"/>
    </row>
    <row r="54" spans="1:10" x14ac:dyDescent="0.3">
      <c r="A54" s="23">
        <f t="shared" si="4"/>
        <v>44274</v>
      </c>
      <c r="B54" s="24">
        <v>553</v>
      </c>
      <c r="C54" s="25" t="s">
        <v>68</v>
      </c>
      <c r="D54" s="25" t="s">
        <v>48</v>
      </c>
      <c r="E54" s="25" t="s">
        <v>67</v>
      </c>
      <c r="F54" s="26">
        <v>44274</v>
      </c>
      <c r="G54" s="44">
        <v>11.25</v>
      </c>
      <c r="H54" s="27" t="s">
        <v>17</v>
      </c>
      <c r="I54" s="65">
        <f t="shared" si="3"/>
        <v>-11.25</v>
      </c>
      <c r="J54" s="15"/>
    </row>
    <row r="55" spans="1:10" x14ac:dyDescent="0.3">
      <c r="A55" s="23">
        <f t="shared" si="4"/>
        <v>44274</v>
      </c>
      <c r="B55" s="24">
        <v>644</v>
      </c>
      <c r="C55" s="25" t="s">
        <v>68</v>
      </c>
      <c r="D55" s="25" t="s">
        <v>48</v>
      </c>
      <c r="E55" s="25" t="s">
        <v>67</v>
      </c>
      <c r="F55" s="26">
        <v>44274</v>
      </c>
      <c r="G55" s="44">
        <v>57.6</v>
      </c>
      <c r="H55" s="27" t="s">
        <v>17</v>
      </c>
      <c r="I55" s="65">
        <f t="shared" si="3"/>
        <v>-57.6</v>
      </c>
      <c r="J55" s="15"/>
    </row>
    <row r="56" spans="1:10" x14ac:dyDescent="0.3">
      <c r="A56" s="23">
        <f t="shared" si="4"/>
        <v>44274</v>
      </c>
      <c r="B56" s="24">
        <v>681</v>
      </c>
      <c r="C56" s="25" t="s">
        <v>68</v>
      </c>
      <c r="D56" s="25" t="s">
        <v>48</v>
      </c>
      <c r="E56" s="25" t="s">
        <v>67</v>
      </c>
      <c r="F56" s="26">
        <v>44274</v>
      </c>
      <c r="G56" s="44">
        <v>72</v>
      </c>
      <c r="H56" s="27" t="s">
        <v>17</v>
      </c>
      <c r="I56" s="65">
        <f t="shared" si="3"/>
        <v>-72</v>
      </c>
      <c r="J56" s="15"/>
    </row>
    <row r="57" spans="1:10" x14ac:dyDescent="0.3">
      <c r="A57" s="23">
        <v>44264</v>
      </c>
      <c r="B57" s="24">
        <v>563</v>
      </c>
      <c r="C57" s="25" t="s">
        <v>12</v>
      </c>
      <c r="D57" s="25" t="s">
        <v>48</v>
      </c>
      <c r="E57" s="25" t="s">
        <v>73</v>
      </c>
      <c r="F57" s="26">
        <v>44281</v>
      </c>
      <c r="G57" s="44">
        <v>1362.75</v>
      </c>
      <c r="H57" s="27" t="s">
        <v>17</v>
      </c>
      <c r="I57" s="65">
        <f t="shared" si="3"/>
        <v>-1362.75</v>
      </c>
      <c r="J57" s="15"/>
    </row>
    <row r="58" spans="1:10" x14ac:dyDescent="0.3">
      <c r="A58" s="23">
        <v>44278</v>
      </c>
      <c r="B58" s="24">
        <v>334</v>
      </c>
      <c r="C58" s="25" t="s">
        <v>11</v>
      </c>
      <c r="D58" s="25" t="s">
        <v>48</v>
      </c>
      <c r="E58" s="25" t="s">
        <v>73</v>
      </c>
      <c r="F58" s="26">
        <v>44281</v>
      </c>
      <c r="G58" s="44">
        <v>1362.75</v>
      </c>
      <c r="H58" s="27" t="s">
        <v>17</v>
      </c>
      <c r="I58" s="65">
        <f t="shared" si="3"/>
        <v>-1362.75</v>
      </c>
      <c r="J58" s="15"/>
    </row>
    <row r="59" spans="1:10" x14ac:dyDescent="0.3">
      <c r="A59" s="23">
        <v>44281</v>
      </c>
      <c r="B59" s="24">
        <v>693</v>
      </c>
      <c r="C59" s="25" t="s">
        <v>8</v>
      </c>
      <c r="D59" s="25" t="s">
        <v>48</v>
      </c>
      <c r="E59" s="25" t="s">
        <v>73</v>
      </c>
      <c r="F59" s="26">
        <v>44284</v>
      </c>
      <c r="G59" s="44">
        <v>3270.6</v>
      </c>
      <c r="H59" s="27" t="s">
        <v>17</v>
      </c>
      <c r="I59" s="65">
        <f t="shared" si="3"/>
        <v>-3270.6</v>
      </c>
      <c r="J59" s="15"/>
    </row>
    <row r="60" spans="1:10" x14ac:dyDescent="0.3">
      <c r="A60" s="23">
        <v>44281</v>
      </c>
      <c r="B60" s="24">
        <v>153</v>
      </c>
      <c r="C60" s="25" t="s">
        <v>9</v>
      </c>
      <c r="D60" s="25" t="s">
        <v>48</v>
      </c>
      <c r="E60" s="25" t="s">
        <v>73</v>
      </c>
      <c r="F60" s="26">
        <v>44284</v>
      </c>
      <c r="G60" s="44">
        <v>3292.8</v>
      </c>
      <c r="H60" s="27" t="s">
        <v>17</v>
      </c>
      <c r="I60" s="65">
        <f t="shared" si="3"/>
        <v>-3292.8</v>
      </c>
      <c r="J60" s="15"/>
    </row>
    <row r="61" spans="1:10" x14ac:dyDescent="0.3">
      <c r="A61" s="23">
        <v>44281</v>
      </c>
      <c r="B61" s="24">
        <v>658</v>
      </c>
      <c r="C61" s="25" t="s">
        <v>6</v>
      </c>
      <c r="D61" s="25" t="s">
        <v>48</v>
      </c>
      <c r="E61" s="25" t="s">
        <v>73</v>
      </c>
      <c r="F61" s="26">
        <v>44284</v>
      </c>
      <c r="G61" s="44">
        <v>2834.52</v>
      </c>
      <c r="H61" s="27" t="s">
        <v>17</v>
      </c>
      <c r="I61" s="65">
        <f t="shared" si="3"/>
        <v>-2834.52</v>
      </c>
      <c r="J61" s="15"/>
    </row>
    <row r="62" spans="1:10" x14ac:dyDescent="0.3">
      <c r="A62" s="23">
        <v>44284</v>
      </c>
      <c r="B62" s="24">
        <v>0</v>
      </c>
      <c r="C62" s="25" t="s">
        <v>46</v>
      </c>
      <c r="D62" s="25" t="s">
        <v>48</v>
      </c>
      <c r="E62" s="25" t="s">
        <v>71</v>
      </c>
      <c r="F62" s="26">
        <v>44284</v>
      </c>
      <c r="G62" s="44">
        <v>31.35</v>
      </c>
      <c r="H62" s="27" t="s">
        <v>17</v>
      </c>
      <c r="I62" s="65">
        <f t="shared" si="3"/>
        <v>-31.35</v>
      </c>
      <c r="J62" s="15"/>
    </row>
    <row r="63" spans="1:10" x14ac:dyDescent="0.3">
      <c r="A63" s="23">
        <v>44286</v>
      </c>
      <c r="B63" s="24">
        <v>0</v>
      </c>
      <c r="C63" s="25" t="s">
        <v>46</v>
      </c>
      <c r="D63" s="25" t="s">
        <v>47</v>
      </c>
      <c r="E63" s="25" t="s">
        <v>30</v>
      </c>
      <c r="F63" s="26">
        <v>44286</v>
      </c>
      <c r="G63" s="44">
        <v>31.4</v>
      </c>
      <c r="H63" s="27" t="s">
        <v>17</v>
      </c>
      <c r="I63" s="65">
        <f t="shared" si="3"/>
        <v>31.4</v>
      </c>
      <c r="J63" s="15"/>
    </row>
    <row r="64" spans="1:10" x14ac:dyDescent="0.3">
      <c r="A64" s="23">
        <v>44291</v>
      </c>
      <c r="B64" s="24">
        <v>0</v>
      </c>
      <c r="C64" s="25" t="s">
        <v>46</v>
      </c>
      <c r="D64" s="25" t="s">
        <v>48</v>
      </c>
      <c r="E64" s="25" t="s">
        <v>71</v>
      </c>
      <c r="F64" s="26">
        <v>44291</v>
      </c>
      <c r="G64" s="44">
        <v>99</v>
      </c>
      <c r="H64" s="27" t="s">
        <v>17</v>
      </c>
      <c r="I64" s="65">
        <f t="shared" si="3"/>
        <v>-99</v>
      </c>
      <c r="J64" s="15"/>
    </row>
    <row r="65" spans="1:10" x14ac:dyDescent="0.3">
      <c r="A65" s="23">
        <v>44286</v>
      </c>
      <c r="B65" s="24">
        <v>238</v>
      </c>
      <c r="C65" s="25" t="s">
        <v>50</v>
      </c>
      <c r="D65" s="25" t="s">
        <v>48</v>
      </c>
      <c r="E65" s="25" t="s">
        <v>78</v>
      </c>
      <c r="F65" s="26">
        <v>44292</v>
      </c>
      <c r="G65" s="44">
        <v>3153.36</v>
      </c>
      <c r="H65" s="27" t="s">
        <v>17</v>
      </c>
      <c r="I65" s="65">
        <f t="shared" si="3"/>
        <v>-3153.36</v>
      </c>
      <c r="J65" s="15"/>
    </row>
    <row r="66" spans="1:10" x14ac:dyDescent="0.3">
      <c r="A66" s="23">
        <f t="shared" ref="A66:A71" si="5">F66</f>
        <v>44298</v>
      </c>
      <c r="B66" s="24">
        <v>149</v>
      </c>
      <c r="C66" s="25" t="s">
        <v>69</v>
      </c>
      <c r="D66" s="25" t="s">
        <v>48</v>
      </c>
      <c r="E66" s="25" t="s">
        <v>67</v>
      </c>
      <c r="F66" s="26">
        <v>44298</v>
      </c>
      <c r="G66" s="44">
        <v>67.2</v>
      </c>
      <c r="H66" s="27" t="s">
        <v>17</v>
      </c>
      <c r="I66" s="65">
        <f t="shared" si="3"/>
        <v>-67.2</v>
      </c>
      <c r="J66" s="15"/>
    </row>
    <row r="67" spans="1:10" x14ac:dyDescent="0.3">
      <c r="A67" s="23">
        <f t="shared" si="5"/>
        <v>44298</v>
      </c>
      <c r="B67" s="24">
        <v>153</v>
      </c>
      <c r="C67" s="25" t="s">
        <v>69</v>
      </c>
      <c r="D67" s="25" t="s">
        <v>48</v>
      </c>
      <c r="E67" s="25" t="s">
        <v>67</v>
      </c>
      <c r="F67" s="26">
        <v>44298</v>
      </c>
      <c r="G67" s="44">
        <v>67.2</v>
      </c>
      <c r="H67" s="27" t="s">
        <v>17</v>
      </c>
      <c r="I67" s="65">
        <f t="shared" si="3"/>
        <v>-67.2</v>
      </c>
      <c r="J67" s="15"/>
    </row>
    <row r="68" spans="1:10" x14ac:dyDescent="0.3">
      <c r="A68" s="23">
        <f t="shared" si="5"/>
        <v>44298</v>
      </c>
      <c r="B68" s="24">
        <v>334</v>
      </c>
      <c r="C68" s="25" t="s">
        <v>69</v>
      </c>
      <c r="D68" s="25" t="s">
        <v>48</v>
      </c>
      <c r="E68" s="25" t="s">
        <v>67</v>
      </c>
      <c r="F68" s="26">
        <v>44298</v>
      </c>
      <c r="G68" s="44">
        <v>45</v>
      </c>
      <c r="H68" s="27" t="s">
        <v>17</v>
      </c>
      <c r="I68" s="65">
        <f t="shared" si="3"/>
        <v>-45</v>
      </c>
      <c r="J68" s="15"/>
    </row>
    <row r="69" spans="1:10" x14ac:dyDescent="0.3">
      <c r="A69" s="23">
        <f t="shared" si="5"/>
        <v>44298</v>
      </c>
      <c r="B69" s="24">
        <v>563</v>
      </c>
      <c r="C69" s="25" t="s">
        <v>69</v>
      </c>
      <c r="D69" s="25" t="s">
        <v>48</v>
      </c>
      <c r="E69" s="25" t="s">
        <v>67</v>
      </c>
      <c r="F69" s="26">
        <v>44298</v>
      </c>
      <c r="G69" s="44">
        <v>45</v>
      </c>
      <c r="H69" s="27" t="s">
        <v>17</v>
      </c>
      <c r="I69" s="65">
        <f t="shared" si="3"/>
        <v>-45</v>
      </c>
      <c r="J69" s="15"/>
    </row>
    <row r="70" spans="1:10" x14ac:dyDescent="0.3">
      <c r="A70" s="23">
        <f t="shared" si="5"/>
        <v>44298</v>
      </c>
      <c r="B70" s="24">
        <v>658</v>
      </c>
      <c r="C70" s="25" t="s">
        <v>69</v>
      </c>
      <c r="D70" s="25" t="s">
        <v>48</v>
      </c>
      <c r="E70" s="25" t="s">
        <v>67</v>
      </c>
      <c r="F70" s="26">
        <v>44298</v>
      </c>
      <c r="G70" s="44">
        <v>93.6</v>
      </c>
      <c r="H70" s="27" t="s">
        <v>17</v>
      </c>
      <c r="I70" s="65">
        <f t="shared" si="3"/>
        <v>-93.6</v>
      </c>
      <c r="J70" s="15"/>
    </row>
    <row r="71" spans="1:10" x14ac:dyDescent="0.3">
      <c r="A71" s="23">
        <f t="shared" si="5"/>
        <v>44298</v>
      </c>
      <c r="B71" s="24">
        <v>693</v>
      </c>
      <c r="C71" s="25" t="s">
        <v>69</v>
      </c>
      <c r="D71" s="25" t="s">
        <v>48</v>
      </c>
      <c r="E71" s="25" t="s">
        <v>67</v>
      </c>
      <c r="F71" s="26">
        <v>44298</v>
      </c>
      <c r="G71" s="44">
        <v>108</v>
      </c>
      <c r="H71" s="27" t="s">
        <v>17</v>
      </c>
      <c r="I71" s="65">
        <f t="shared" si="3"/>
        <v>-108</v>
      </c>
      <c r="J71" s="15"/>
    </row>
    <row r="72" spans="1:10" x14ac:dyDescent="0.3">
      <c r="A72" s="23">
        <v>44299</v>
      </c>
      <c r="B72" s="24">
        <v>1821500</v>
      </c>
      <c r="C72" s="25" t="s">
        <v>57</v>
      </c>
      <c r="D72" s="25" t="s">
        <v>47</v>
      </c>
      <c r="E72" s="25" t="s">
        <v>72</v>
      </c>
      <c r="F72" s="26">
        <v>44299</v>
      </c>
      <c r="G72" s="44">
        <v>16000</v>
      </c>
      <c r="H72" s="27" t="s">
        <v>17</v>
      </c>
      <c r="I72" s="65">
        <f t="shared" si="3"/>
        <v>16000</v>
      </c>
      <c r="J72" s="15"/>
    </row>
    <row r="73" spans="1:10" x14ac:dyDescent="0.3">
      <c r="A73" s="23">
        <f t="shared" ref="A73:A83" si="6">F73</f>
        <v>44306</v>
      </c>
      <c r="B73" s="24">
        <v>334</v>
      </c>
      <c r="C73" s="25" t="s">
        <v>70</v>
      </c>
      <c r="D73" s="25" t="s">
        <v>48</v>
      </c>
      <c r="E73" s="25" t="s">
        <v>67</v>
      </c>
      <c r="F73" s="26">
        <v>44306</v>
      </c>
      <c r="G73" s="44">
        <v>69.75</v>
      </c>
      <c r="H73" s="27" t="s">
        <v>17</v>
      </c>
      <c r="I73" s="65">
        <f t="shared" si="3"/>
        <v>-69.75</v>
      </c>
      <c r="J73" s="15"/>
    </row>
    <row r="74" spans="1:10" x14ac:dyDescent="0.3">
      <c r="A74" s="23">
        <f t="shared" si="6"/>
        <v>44306</v>
      </c>
      <c r="B74" s="24">
        <v>563</v>
      </c>
      <c r="C74" s="25" t="s">
        <v>70</v>
      </c>
      <c r="D74" s="25" t="s">
        <v>48</v>
      </c>
      <c r="E74" s="25" t="s">
        <v>67</v>
      </c>
      <c r="F74" s="26">
        <v>44306</v>
      </c>
      <c r="G74" s="44">
        <v>69.75</v>
      </c>
      <c r="H74" s="27" t="s">
        <v>17</v>
      </c>
      <c r="I74" s="65">
        <f t="shared" ref="I74:I104" si="7">IF(D74="DESPESA",-G74,G74)</f>
        <v>-69.75</v>
      </c>
      <c r="J74" s="15"/>
    </row>
    <row r="75" spans="1:10" x14ac:dyDescent="0.3">
      <c r="A75" s="23">
        <f t="shared" si="6"/>
        <v>44306</v>
      </c>
      <c r="B75" s="24">
        <v>644</v>
      </c>
      <c r="C75" s="25" t="s">
        <v>70</v>
      </c>
      <c r="D75" s="25" t="s">
        <v>48</v>
      </c>
      <c r="E75" s="25" t="s">
        <v>67</v>
      </c>
      <c r="F75" s="26">
        <v>44306</v>
      </c>
      <c r="G75" s="44">
        <v>178.56</v>
      </c>
      <c r="H75" s="27" t="s">
        <v>17</v>
      </c>
      <c r="I75" s="65">
        <f t="shared" si="7"/>
        <v>-178.56</v>
      </c>
      <c r="J75" s="15"/>
    </row>
    <row r="76" spans="1:10" x14ac:dyDescent="0.3">
      <c r="A76" s="23">
        <f t="shared" si="6"/>
        <v>44306</v>
      </c>
      <c r="B76" s="24">
        <v>658</v>
      </c>
      <c r="C76" s="25" t="s">
        <v>70</v>
      </c>
      <c r="D76" s="25" t="s">
        <v>48</v>
      </c>
      <c r="E76" s="25" t="s">
        <v>67</v>
      </c>
      <c r="F76" s="26">
        <v>44306</v>
      </c>
      <c r="G76" s="44">
        <v>145.08000000000001</v>
      </c>
      <c r="H76" s="27" t="s">
        <v>17</v>
      </c>
      <c r="I76" s="65">
        <f t="shared" si="7"/>
        <v>-145.08000000000001</v>
      </c>
      <c r="J76" s="15"/>
    </row>
    <row r="77" spans="1:10" x14ac:dyDescent="0.3">
      <c r="A77" s="23">
        <f t="shared" si="6"/>
        <v>44306</v>
      </c>
      <c r="B77" s="24">
        <v>681</v>
      </c>
      <c r="C77" s="25" t="s">
        <v>70</v>
      </c>
      <c r="D77" s="25" t="s">
        <v>48</v>
      </c>
      <c r="E77" s="25" t="s">
        <v>67</v>
      </c>
      <c r="F77" s="26">
        <v>44306</v>
      </c>
      <c r="G77" s="44">
        <v>223.2</v>
      </c>
      <c r="H77" s="27" t="s">
        <v>17</v>
      </c>
      <c r="I77" s="65">
        <f t="shared" si="7"/>
        <v>-223.2</v>
      </c>
      <c r="J77" s="15"/>
    </row>
    <row r="78" spans="1:10" x14ac:dyDescent="0.3">
      <c r="A78" s="23">
        <f t="shared" si="6"/>
        <v>44306</v>
      </c>
      <c r="B78" s="24">
        <v>693</v>
      </c>
      <c r="C78" s="25" t="s">
        <v>70</v>
      </c>
      <c r="D78" s="25" t="s">
        <v>48</v>
      </c>
      <c r="E78" s="25" t="s">
        <v>67</v>
      </c>
      <c r="F78" s="26">
        <v>44306</v>
      </c>
      <c r="G78" s="44">
        <v>167.4</v>
      </c>
      <c r="H78" s="27" t="s">
        <v>17</v>
      </c>
      <c r="I78" s="65">
        <f t="shared" si="7"/>
        <v>-167.4</v>
      </c>
      <c r="J78" s="15"/>
    </row>
    <row r="79" spans="1:10" x14ac:dyDescent="0.3">
      <c r="A79" s="23">
        <f t="shared" si="6"/>
        <v>44306</v>
      </c>
      <c r="B79" s="24">
        <v>238</v>
      </c>
      <c r="C79" s="25" t="s">
        <v>68</v>
      </c>
      <c r="D79" s="25" t="s">
        <v>48</v>
      </c>
      <c r="E79" s="25" t="s">
        <v>67</v>
      </c>
      <c r="F79" s="26">
        <v>44306</v>
      </c>
      <c r="G79" s="44">
        <v>50.4</v>
      </c>
      <c r="H79" s="27" t="s">
        <v>17</v>
      </c>
      <c r="I79" s="65">
        <f t="shared" si="7"/>
        <v>-50.4</v>
      </c>
      <c r="J79" s="15"/>
    </row>
    <row r="80" spans="1:10" x14ac:dyDescent="0.3">
      <c r="A80" s="23">
        <f t="shared" si="6"/>
        <v>44306</v>
      </c>
      <c r="B80" s="24">
        <v>334</v>
      </c>
      <c r="C80" s="25" t="s">
        <v>68</v>
      </c>
      <c r="D80" s="25" t="s">
        <v>48</v>
      </c>
      <c r="E80" s="25" t="s">
        <v>67</v>
      </c>
      <c r="F80" s="26">
        <v>44306</v>
      </c>
      <c r="G80" s="44">
        <v>22.5</v>
      </c>
      <c r="H80" s="27" t="s">
        <v>17</v>
      </c>
      <c r="I80" s="65">
        <f t="shared" si="7"/>
        <v>-22.5</v>
      </c>
      <c r="J80" s="15"/>
    </row>
    <row r="81" spans="1:10" x14ac:dyDescent="0.3">
      <c r="A81" s="23">
        <f t="shared" si="6"/>
        <v>44306</v>
      </c>
      <c r="B81" s="24">
        <v>563</v>
      </c>
      <c r="C81" s="25" t="s">
        <v>68</v>
      </c>
      <c r="D81" s="25" t="s">
        <v>48</v>
      </c>
      <c r="E81" s="25" t="s">
        <v>67</v>
      </c>
      <c r="F81" s="26">
        <v>44306</v>
      </c>
      <c r="G81" s="44">
        <v>22.5</v>
      </c>
      <c r="H81" s="27" t="s">
        <v>17</v>
      </c>
      <c r="I81" s="65">
        <f t="shared" si="7"/>
        <v>-22.5</v>
      </c>
      <c r="J81" s="15"/>
    </row>
    <row r="82" spans="1:10" x14ac:dyDescent="0.3">
      <c r="A82" s="23">
        <f t="shared" si="6"/>
        <v>44306</v>
      </c>
      <c r="B82" s="24">
        <v>658</v>
      </c>
      <c r="C82" s="25" t="s">
        <v>68</v>
      </c>
      <c r="D82" s="25" t="s">
        <v>48</v>
      </c>
      <c r="E82" s="25" t="s">
        <v>67</v>
      </c>
      <c r="F82" s="26">
        <v>44306</v>
      </c>
      <c r="G82" s="44">
        <v>46.8</v>
      </c>
      <c r="H82" s="27" t="s">
        <v>17</v>
      </c>
      <c r="I82" s="65">
        <f t="shared" si="7"/>
        <v>-46.8</v>
      </c>
      <c r="J82" s="15"/>
    </row>
    <row r="83" spans="1:10" x14ac:dyDescent="0.3">
      <c r="A83" s="23">
        <f t="shared" si="6"/>
        <v>44306</v>
      </c>
      <c r="B83" s="24">
        <v>693</v>
      </c>
      <c r="C83" s="25" t="s">
        <v>68</v>
      </c>
      <c r="D83" s="25" t="s">
        <v>48</v>
      </c>
      <c r="E83" s="25" t="s">
        <v>67</v>
      </c>
      <c r="F83" s="26">
        <v>44306</v>
      </c>
      <c r="G83" s="44">
        <v>54</v>
      </c>
      <c r="H83" s="27" t="s">
        <v>17</v>
      </c>
      <c r="I83" s="65">
        <f t="shared" si="7"/>
        <v>-54</v>
      </c>
      <c r="J83" s="15"/>
    </row>
    <row r="84" spans="1:10" x14ac:dyDescent="0.3">
      <c r="A84" s="23">
        <v>44312</v>
      </c>
      <c r="B84" s="24">
        <v>666</v>
      </c>
      <c r="C84" s="25" t="s">
        <v>6</v>
      </c>
      <c r="D84" s="25" t="s">
        <v>48</v>
      </c>
      <c r="E84" s="25" t="s">
        <v>78</v>
      </c>
      <c r="F84" s="26">
        <v>44314</v>
      </c>
      <c r="G84" s="44">
        <v>4142.76</v>
      </c>
      <c r="H84" s="27" t="s">
        <v>17</v>
      </c>
      <c r="I84" s="65">
        <f t="shared" si="7"/>
        <v>-4142.76</v>
      </c>
      <c r="J84" s="15"/>
    </row>
    <row r="85" spans="1:10" x14ac:dyDescent="0.3">
      <c r="A85" s="23">
        <v>44313</v>
      </c>
      <c r="B85" s="24">
        <v>697</v>
      </c>
      <c r="C85" s="25" t="s">
        <v>8</v>
      </c>
      <c r="D85" s="25" t="s">
        <v>48</v>
      </c>
      <c r="E85" s="25" t="s">
        <v>78</v>
      </c>
      <c r="F85" s="26">
        <v>44314</v>
      </c>
      <c r="G85" s="44">
        <v>3706.68</v>
      </c>
      <c r="H85" s="27" t="s">
        <v>17</v>
      </c>
      <c r="I85" s="65">
        <f t="shared" si="7"/>
        <v>-3706.68</v>
      </c>
      <c r="J85" s="15"/>
    </row>
    <row r="86" spans="1:10" x14ac:dyDescent="0.3">
      <c r="A86" s="23">
        <v>44314</v>
      </c>
      <c r="B86" s="24">
        <v>156</v>
      </c>
      <c r="C86" s="25" t="s">
        <v>9</v>
      </c>
      <c r="D86" s="25" t="s">
        <v>48</v>
      </c>
      <c r="E86" s="25" t="s">
        <v>78</v>
      </c>
      <c r="F86" s="26">
        <v>44314</v>
      </c>
      <c r="G86" s="44">
        <v>2822.12</v>
      </c>
      <c r="H86" s="27" t="s">
        <v>17</v>
      </c>
      <c r="I86" s="65">
        <f t="shared" si="7"/>
        <v>-2822.12</v>
      </c>
      <c r="J86" s="15"/>
    </row>
    <row r="87" spans="1:10" x14ac:dyDescent="0.3">
      <c r="A87" s="23">
        <v>44314</v>
      </c>
      <c r="B87" s="24">
        <v>246</v>
      </c>
      <c r="C87" s="25" t="s">
        <v>50</v>
      </c>
      <c r="D87" s="25" t="s">
        <v>48</v>
      </c>
      <c r="E87" s="25" t="s">
        <v>78</v>
      </c>
      <c r="F87" s="26">
        <v>44315</v>
      </c>
      <c r="G87" s="44">
        <v>3378.6</v>
      </c>
      <c r="H87" s="27" t="s">
        <v>17</v>
      </c>
      <c r="I87" s="65">
        <f t="shared" si="7"/>
        <v>-3378.6</v>
      </c>
      <c r="J87" s="15"/>
    </row>
    <row r="88" spans="1:10" x14ac:dyDescent="0.3">
      <c r="A88" s="23">
        <v>44321</v>
      </c>
      <c r="B88" s="24">
        <v>0</v>
      </c>
      <c r="C88" s="25" t="s">
        <v>46</v>
      </c>
      <c r="D88" s="25" t="s">
        <v>48</v>
      </c>
      <c r="E88" s="25" t="s">
        <v>71</v>
      </c>
      <c r="F88" s="26">
        <v>44321</v>
      </c>
      <c r="G88" s="44">
        <v>99</v>
      </c>
      <c r="H88" s="27" t="s">
        <v>17</v>
      </c>
      <c r="I88" s="65">
        <f t="shared" si="7"/>
        <v>-99</v>
      </c>
      <c r="J88" s="15"/>
    </row>
    <row r="89" spans="1:10" x14ac:dyDescent="0.3">
      <c r="A89" s="23">
        <v>44323</v>
      </c>
      <c r="B89" s="24">
        <v>1966298</v>
      </c>
      <c r="C89" s="25" t="s">
        <v>57</v>
      </c>
      <c r="D89" s="25" t="s">
        <v>47</v>
      </c>
      <c r="E89" s="25" t="s">
        <v>72</v>
      </c>
      <c r="F89" s="26">
        <v>44323</v>
      </c>
      <c r="G89" s="44">
        <v>16000</v>
      </c>
      <c r="H89" s="27" t="s">
        <v>17</v>
      </c>
      <c r="I89" s="65">
        <f t="shared" si="7"/>
        <v>16000</v>
      </c>
      <c r="J89" s="15"/>
    </row>
    <row r="90" spans="1:10" x14ac:dyDescent="0.3">
      <c r="A90" s="23">
        <f>F90</f>
        <v>44326</v>
      </c>
      <c r="B90" s="24">
        <v>156</v>
      </c>
      <c r="C90" s="25" t="s">
        <v>69</v>
      </c>
      <c r="D90" s="25" t="s">
        <v>48</v>
      </c>
      <c r="E90" s="25" t="s">
        <v>67</v>
      </c>
      <c r="F90" s="26">
        <v>44326</v>
      </c>
      <c r="G90" s="44">
        <v>57.88</v>
      </c>
      <c r="H90" s="27" t="s">
        <v>17</v>
      </c>
      <c r="I90" s="65">
        <f t="shared" si="7"/>
        <v>-57.88</v>
      </c>
      <c r="J90" s="15"/>
    </row>
    <row r="91" spans="1:10" x14ac:dyDescent="0.3">
      <c r="A91" s="23">
        <f>F91</f>
        <v>44326</v>
      </c>
      <c r="B91" s="24">
        <v>666</v>
      </c>
      <c r="C91" s="25" t="s">
        <v>69</v>
      </c>
      <c r="D91" s="25" t="s">
        <v>48</v>
      </c>
      <c r="E91" s="25" t="s">
        <v>67</v>
      </c>
      <c r="F91" s="26">
        <v>44326</v>
      </c>
      <c r="G91" s="44">
        <v>136.80000000000001</v>
      </c>
      <c r="H91" s="27" t="s">
        <v>17</v>
      </c>
      <c r="I91" s="65">
        <f t="shared" si="7"/>
        <v>-136.80000000000001</v>
      </c>
      <c r="J91" s="15"/>
    </row>
    <row r="92" spans="1:10" x14ac:dyDescent="0.3">
      <c r="A92" s="23">
        <f>F92</f>
        <v>44326</v>
      </c>
      <c r="B92" s="24">
        <v>697</v>
      </c>
      <c r="C92" s="25" t="s">
        <v>69</v>
      </c>
      <c r="D92" s="25" t="s">
        <v>48</v>
      </c>
      <c r="E92" s="25" t="s">
        <v>67</v>
      </c>
      <c r="F92" s="26">
        <v>44326</v>
      </c>
      <c r="G92" s="44">
        <v>122.4</v>
      </c>
      <c r="H92" s="27" t="s">
        <v>17</v>
      </c>
      <c r="I92" s="65">
        <f t="shared" si="7"/>
        <v>-122.4</v>
      </c>
      <c r="J92" s="15"/>
    </row>
    <row r="93" spans="1:10" x14ac:dyDescent="0.3">
      <c r="A93" s="23">
        <v>44334</v>
      </c>
      <c r="B93" s="24">
        <v>352</v>
      </c>
      <c r="C93" s="25" t="s">
        <v>11</v>
      </c>
      <c r="D93" s="25" t="s">
        <v>48</v>
      </c>
      <c r="E93" s="25" t="s">
        <v>78</v>
      </c>
      <c r="F93" s="26">
        <v>44336</v>
      </c>
      <c r="G93" s="44">
        <v>1362.75</v>
      </c>
      <c r="H93" s="27" t="s">
        <v>17</v>
      </c>
      <c r="I93" s="65">
        <f t="shared" si="7"/>
        <v>-1362.75</v>
      </c>
      <c r="J93" s="15"/>
    </row>
    <row r="94" spans="1:10" x14ac:dyDescent="0.3">
      <c r="A94" s="23">
        <v>44335</v>
      </c>
      <c r="B94" s="24">
        <v>87</v>
      </c>
      <c r="C94" s="25" t="s">
        <v>107</v>
      </c>
      <c r="D94" s="25" t="s">
        <v>48</v>
      </c>
      <c r="E94" s="25" t="s">
        <v>78</v>
      </c>
      <c r="F94" s="26">
        <v>44336</v>
      </c>
      <c r="G94" s="44">
        <v>2920.73</v>
      </c>
      <c r="H94" s="27" t="s">
        <v>17</v>
      </c>
      <c r="I94" s="65">
        <f t="shared" si="7"/>
        <v>-2920.73</v>
      </c>
      <c r="J94" s="15"/>
    </row>
    <row r="95" spans="1:10" x14ac:dyDescent="0.3">
      <c r="A95" s="23">
        <f t="shared" ref="A95:A101" si="8">F95</f>
        <v>44336</v>
      </c>
      <c r="B95" s="24">
        <v>238</v>
      </c>
      <c r="C95" s="25" t="s">
        <v>70</v>
      </c>
      <c r="D95" s="25" t="s">
        <v>48</v>
      </c>
      <c r="E95" s="25" t="s">
        <v>67</v>
      </c>
      <c r="F95" s="26">
        <v>44336</v>
      </c>
      <c r="G95" s="44">
        <v>156.24</v>
      </c>
      <c r="H95" s="27" t="s">
        <v>17</v>
      </c>
      <c r="I95" s="65">
        <f t="shared" si="7"/>
        <v>-156.24</v>
      </c>
      <c r="J95" s="15"/>
    </row>
    <row r="96" spans="1:10" x14ac:dyDescent="0.3">
      <c r="A96" s="23">
        <f t="shared" si="8"/>
        <v>44336</v>
      </c>
      <c r="B96" s="24">
        <v>246</v>
      </c>
      <c r="C96" s="25" t="s">
        <v>70</v>
      </c>
      <c r="D96" s="25" t="s">
        <v>48</v>
      </c>
      <c r="E96" s="25" t="s">
        <v>67</v>
      </c>
      <c r="F96" s="26">
        <v>44336</v>
      </c>
      <c r="G96" s="44">
        <v>167.4</v>
      </c>
      <c r="H96" s="27" t="s">
        <v>17</v>
      </c>
      <c r="I96" s="65">
        <f t="shared" si="7"/>
        <v>-167.4</v>
      </c>
      <c r="J96" s="15"/>
    </row>
    <row r="97" spans="1:10" x14ac:dyDescent="0.3">
      <c r="A97" s="23">
        <f t="shared" si="8"/>
        <v>44336</v>
      </c>
      <c r="B97" s="24">
        <v>666</v>
      </c>
      <c r="C97" s="25" t="s">
        <v>70</v>
      </c>
      <c r="D97" s="25" t="s">
        <v>48</v>
      </c>
      <c r="E97" s="25" t="s">
        <v>67</v>
      </c>
      <c r="F97" s="26">
        <v>44336</v>
      </c>
      <c r="G97" s="44">
        <v>212.04</v>
      </c>
      <c r="H97" s="27" t="s">
        <v>17</v>
      </c>
      <c r="I97" s="65">
        <f t="shared" si="7"/>
        <v>-212.04</v>
      </c>
      <c r="J97" s="15"/>
    </row>
    <row r="98" spans="1:10" x14ac:dyDescent="0.3">
      <c r="A98" s="23">
        <f t="shared" si="8"/>
        <v>44336</v>
      </c>
      <c r="B98" s="24">
        <v>697</v>
      </c>
      <c r="C98" s="25" t="s">
        <v>70</v>
      </c>
      <c r="D98" s="25" t="s">
        <v>48</v>
      </c>
      <c r="E98" s="25" t="s">
        <v>67</v>
      </c>
      <c r="F98" s="26">
        <v>44336</v>
      </c>
      <c r="G98" s="44">
        <v>189.72</v>
      </c>
      <c r="H98" s="27" t="s">
        <v>17</v>
      </c>
      <c r="I98" s="65">
        <f t="shared" si="7"/>
        <v>-189.72</v>
      </c>
      <c r="J98" s="15"/>
    </row>
    <row r="99" spans="1:10" x14ac:dyDescent="0.3">
      <c r="A99" s="23">
        <f t="shared" si="8"/>
        <v>44336</v>
      </c>
      <c r="B99" s="24">
        <v>246</v>
      </c>
      <c r="C99" s="25" t="s">
        <v>68</v>
      </c>
      <c r="D99" s="25" t="s">
        <v>48</v>
      </c>
      <c r="E99" s="25" t="s">
        <v>67</v>
      </c>
      <c r="F99" s="26">
        <v>44336</v>
      </c>
      <c r="G99" s="44">
        <v>54</v>
      </c>
      <c r="H99" s="27" t="s">
        <v>17</v>
      </c>
      <c r="I99" s="65">
        <f t="shared" si="7"/>
        <v>-54</v>
      </c>
      <c r="J99" s="15"/>
    </row>
    <row r="100" spans="1:10" x14ac:dyDescent="0.3">
      <c r="A100" s="23">
        <f t="shared" si="8"/>
        <v>44336</v>
      </c>
      <c r="B100" s="24">
        <v>666</v>
      </c>
      <c r="C100" s="25" t="s">
        <v>68</v>
      </c>
      <c r="D100" s="25" t="s">
        <v>48</v>
      </c>
      <c r="E100" s="25" t="s">
        <v>67</v>
      </c>
      <c r="F100" s="26">
        <v>44336</v>
      </c>
      <c r="G100" s="44">
        <v>68.400000000000006</v>
      </c>
      <c r="H100" s="27" t="s">
        <v>17</v>
      </c>
      <c r="I100" s="65">
        <f t="shared" si="7"/>
        <v>-68.400000000000006</v>
      </c>
      <c r="J100" s="15"/>
    </row>
    <row r="101" spans="1:10" x14ac:dyDescent="0.3">
      <c r="A101" s="23">
        <f t="shared" si="8"/>
        <v>44336</v>
      </c>
      <c r="B101" s="24">
        <v>697</v>
      </c>
      <c r="C101" s="25" t="s">
        <v>68</v>
      </c>
      <c r="D101" s="25" t="s">
        <v>48</v>
      </c>
      <c r="E101" s="25" t="s">
        <v>67</v>
      </c>
      <c r="F101" s="26">
        <v>44336</v>
      </c>
      <c r="G101" s="44">
        <v>61.2</v>
      </c>
      <c r="H101" s="27" t="s">
        <v>17</v>
      </c>
      <c r="I101" s="65">
        <f t="shared" si="7"/>
        <v>-61.2</v>
      </c>
      <c r="J101" s="15"/>
    </row>
    <row r="102" spans="1:10" x14ac:dyDescent="0.3">
      <c r="A102" s="23">
        <v>44341</v>
      </c>
      <c r="B102" s="24">
        <v>676</v>
      </c>
      <c r="C102" s="25" t="s">
        <v>6</v>
      </c>
      <c r="D102" s="25" t="s">
        <v>48</v>
      </c>
      <c r="E102" s="25" t="s">
        <v>78</v>
      </c>
      <c r="F102" s="26">
        <v>44343</v>
      </c>
      <c r="G102" s="44">
        <v>4796.88</v>
      </c>
      <c r="H102" s="27" t="s">
        <v>17</v>
      </c>
      <c r="I102" s="65">
        <f t="shared" si="7"/>
        <v>-4796.88</v>
      </c>
      <c r="J102" s="15"/>
    </row>
    <row r="103" spans="1:10" x14ac:dyDescent="0.3">
      <c r="A103" s="23">
        <v>44341</v>
      </c>
      <c r="B103" s="24">
        <v>702</v>
      </c>
      <c r="C103" s="25" t="s">
        <v>8</v>
      </c>
      <c r="D103" s="25" t="s">
        <v>48</v>
      </c>
      <c r="E103" s="25" t="s">
        <v>78</v>
      </c>
      <c r="F103" s="26">
        <v>44343</v>
      </c>
      <c r="G103" s="44">
        <v>3052.56</v>
      </c>
      <c r="H103" s="27" t="s">
        <v>17</v>
      </c>
      <c r="I103" s="65">
        <f t="shared" si="7"/>
        <v>-3052.56</v>
      </c>
      <c r="J103" s="15"/>
    </row>
    <row r="104" spans="1:10" x14ac:dyDescent="0.3">
      <c r="A104" s="23">
        <v>44342</v>
      </c>
      <c r="B104" s="24">
        <v>162</v>
      </c>
      <c r="C104" s="25" t="s">
        <v>9</v>
      </c>
      <c r="D104" s="25" t="s">
        <v>48</v>
      </c>
      <c r="E104" s="25" t="s">
        <v>78</v>
      </c>
      <c r="F104" s="26">
        <v>44343</v>
      </c>
      <c r="G104" s="44">
        <v>2116.59</v>
      </c>
      <c r="H104" s="27" t="s">
        <v>17</v>
      </c>
      <c r="I104" s="65">
        <f t="shared" si="7"/>
        <v>-2116.59</v>
      </c>
      <c r="J104" s="15"/>
    </row>
    <row r="105" spans="1:10" x14ac:dyDescent="0.3">
      <c r="A105" s="23">
        <v>44349</v>
      </c>
      <c r="B105" s="24">
        <v>253</v>
      </c>
      <c r="C105" s="25" t="s">
        <v>99</v>
      </c>
      <c r="D105" s="25"/>
      <c r="E105" s="25" t="s">
        <v>67</v>
      </c>
      <c r="F105" s="26">
        <v>44349</v>
      </c>
      <c r="G105" s="44"/>
      <c r="H105" s="27"/>
      <c r="I105" s="65">
        <v>-54</v>
      </c>
      <c r="J105" s="15"/>
    </row>
    <row r="106" spans="1:10" x14ac:dyDescent="0.3">
      <c r="A106" s="23">
        <v>44354</v>
      </c>
      <c r="B106" s="24">
        <v>0</v>
      </c>
      <c r="C106" s="25" t="s">
        <v>46</v>
      </c>
      <c r="D106" s="25" t="s">
        <v>48</v>
      </c>
      <c r="E106" s="25" t="s">
        <v>71</v>
      </c>
      <c r="F106" s="26">
        <v>44354</v>
      </c>
      <c r="G106" s="44">
        <v>99</v>
      </c>
      <c r="H106" s="27" t="s">
        <v>17</v>
      </c>
      <c r="I106" s="65">
        <f>IF(D106="DESPESA",-G106,G106)</f>
        <v>-99</v>
      </c>
      <c r="J106" s="15"/>
    </row>
    <row r="107" spans="1:10" x14ac:dyDescent="0.3">
      <c r="A107" s="23">
        <v>44349</v>
      </c>
      <c r="B107" s="24">
        <v>253</v>
      </c>
      <c r="C107" s="25" t="s">
        <v>50</v>
      </c>
      <c r="D107" s="25" t="s">
        <v>48</v>
      </c>
      <c r="E107" s="25" t="s">
        <v>78</v>
      </c>
      <c r="F107" s="26">
        <v>44355</v>
      </c>
      <c r="G107" s="44">
        <v>3378.6</v>
      </c>
      <c r="H107" s="27" t="s">
        <v>17</v>
      </c>
      <c r="I107" s="65">
        <f>IF(D107="DESPESA",-G107,G107)</f>
        <v>-3378.6</v>
      </c>
      <c r="J107" s="15"/>
    </row>
    <row r="108" spans="1:10" x14ac:dyDescent="0.3">
      <c r="A108" s="23">
        <v>44355</v>
      </c>
      <c r="B108" s="24">
        <v>253</v>
      </c>
      <c r="C108" s="25" t="s">
        <v>70</v>
      </c>
      <c r="D108" s="25"/>
      <c r="E108" s="25" t="s">
        <v>67</v>
      </c>
      <c r="F108" s="26">
        <v>44355</v>
      </c>
      <c r="G108" s="44"/>
      <c r="H108" s="27"/>
      <c r="I108" s="65">
        <v>-167.4</v>
      </c>
      <c r="J108" s="15"/>
    </row>
    <row r="109" spans="1:10" x14ac:dyDescent="0.3">
      <c r="A109" s="23">
        <v>44356</v>
      </c>
      <c r="B109" s="24">
        <v>361</v>
      </c>
      <c r="C109" s="25" t="s">
        <v>98</v>
      </c>
      <c r="D109" s="25"/>
      <c r="E109" s="25" t="s">
        <v>67</v>
      </c>
      <c r="F109" s="26">
        <v>44356</v>
      </c>
      <c r="G109" s="44"/>
      <c r="H109" s="27"/>
      <c r="I109" s="65">
        <v>-45</v>
      </c>
      <c r="J109" s="15"/>
    </row>
    <row r="110" spans="1:10" x14ac:dyDescent="0.3">
      <c r="A110" s="23">
        <v>44356</v>
      </c>
      <c r="B110" s="24">
        <v>435</v>
      </c>
      <c r="C110" s="25" t="s">
        <v>98</v>
      </c>
      <c r="D110" s="25"/>
      <c r="E110" s="25" t="s">
        <v>67</v>
      </c>
      <c r="F110" s="26">
        <v>44356</v>
      </c>
      <c r="G110" s="44"/>
      <c r="H110" s="27"/>
      <c r="I110" s="65">
        <v>-90</v>
      </c>
      <c r="J110" s="15"/>
    </row>
    <row r="111" spans="1:10" x14ac:dyDescent="0.3">
      <c r="A111" s="23">
        <v>44356</v>
      </c>
      <c r="B111" s="24">
        <v>582</v>
      </c>
      <c r="C111" s="25" t="s">
        <v>98</v>
      </c>
      <c r="D111" s="25"/>
      <c r="E111" s="25" t="s">
        <v>67</v>
      </c>
      <c r="F111" s="26">
        <v>44356</v>
      </c>
      <c r="G111" s="44"/>
      <c r="H111" s="27"/>
      <c r="I111" s="65">
        <v>-45</v>
      </c>
      <c r="J111" s="15"/>
    </row>
    <row r="112" spans="1:10" x14ac:dyDescent="0.3">
      <c r="A112" s="23">
        <v>44356</v>
      </c>
      <c r="B112" s="24">
        <v>93</v>
      </c>
      <c r="C112" s="25" t="s">
        <v>98</v>
      </c>
      <c r="D112" s="25"/>
      <c r="E112" s="25" t="s">
        <v>67</v>
      </c>
      <c r="F112" s="26">
        <v>44356</v>
      </c>
      <c r="G112" s="44"/>
      <c r="H112" s="27"/>
      <c r="I112" s="65">
        <v>-39.659999999999997</v>
      </c>
      <c r="J112" s="15"/>
    </row>
    <row r="113" spans="1:10" x14ac:dyDescent="0.3">
      <c r="A113" s="23">
        <v>44356</v>
      </c>
      <c r="B113" s="24">
        <v>583</v>
      </c>
      <c r="C113" s="25" t="s">
        <v>99</v>
      </c>
      <c r="D113" s="25"/>
      <c r="E113" s="25" t="s">
        <v>67</v>
      </c>
      <c r="F113" s="26">
        <v>44356</v>
      </c>
      <c r="G113" s="44"/>
      <c r="H113" s="27"/>
      <c r="I113" s="65">
        <v>-22.5</v>
      </c>
      <c r="J113" s="15"/>
    </row>
    <row r="114" spans="1:10" x14ac:dyDescent="0.3">
      <c r="A114" s="23">
        <v>44356</v>
      </c>
      <c r="B114" s="24">
        <v>361</v>
      </c>
      <c r="C114" s="25" t="s">
        <v>99</v>
      </c>
      <c r="D114" s="25"/>
      <c r="E114" s="25" t="s">
        <v>67</v>
      </c>
      <c r="F114" s="26">
        <v>44356</v>
      </c>
      <c r="G114" s="44"/>
      <c r="H114" s="27"/>
      <c r="I114" s="65">
        <v>-22.5</v>
      </c>
      <c r="J114" s="15"/>
    </row>
    <row r="115" spans="1:10" x14ac:dyDescent="0.3">
      <c r="A115" s="23">
        <v>44356</v>
      </c>
      <c r="B115" s="24">
        <v>435</v>
      </c>
      <c r="C115" s="25" t="s">
        <v>99</v>
      </c>
      <c r="D115" s="25"/>
      <c r="E115" s="25" t="s">
        <v>67</v>
      </c>
      <c r="F115" s="26">
        <v>44356</v>
      </c>
      <c r="G115" s="44"/>
      <c r="H115" s="27"/>
      <c r="I115" s="65">
        <v>-45</v>
      </c>
      <c r="J115" s="15"/>
    </row>
    <row r="116" spans="1:10" x14ac:dyDescent="0.3">
      <c r="A116" s="23">
        <f>F116</f>
        <v>44357</v>
      </c>
      <c r="B116" s="24">
        <v>162</v>
      </c>
      <c r="C116" s="25" t="s">
        <v>69</v>
      </c>
      <c r="D116" s="25" t="s">
        <v>48</v>
      </c>
      <c r="E116" s="25" t="s">
        <v>67</v>
      </c>
      <c r="F116" s="26">
        <v>44357</v>
      </c>
      <c r="G116" s="44">
        <v>43.41</v>
      </c>
      <c r="H116" s="27" t="s">
        <v>17</v>
      </c>
      <c r="I116" s="65">
        <f t="shared" ref="I116:I125" si="9">IF(D116="DESPESA",-G116,G116)</f>
        <v>-43.41</v>
      </c>
      <c r="J116" s="15"/>
    </row>
    <row r="117" spans="1:10" x14ac:dyDescent="0.3">
      <c r="A117" s="23">
        <f>F117</f>
        <v>44357</v>
      </c>
      <c r="B117" s="24">
        <v>352</v>
      </c>
      <c r="C117" s="25" t="s">
        <v>69</v>
      </c>
      <c r="D117" s="25" t="s">
        <v>48</v>
      </c>
      <c r="E117" s="25" t="s">
        <v>67</v>
      </c>
      <c r="F117" s="26">
        <v>44357</v>
      </c>
      <c r="G117" s="44">
        <v>45</v>
      </c>
      <c r="H117" s="27" t="s">
        <v>17</v>
      </c>
      <c r="I117" s="65">
        <f t="shared" si="9"/>
        <v>-45</v>
      </c>
      <c r="J117" s="15"/>
    </row>
    <row r="118" spans="1:10" x14ac:dyDescent="0.3">
      <c r="A118" s="23">
        <f>F118</f>
        <v>44357</v>
      </c>
      <c r="B118" s="24">
        <v>676</v>
      </c>
      <c r="C118" s="25" t="s">
        <v>69</v>
      </c>
      <c r="D118" s="25" t="s">
        <v>48</v>
      </c>
      <c r="E118" s="25" t="s">
        <v>67</v>
      </c>
      <c r="F118" s="26">
        <v>44357</v>
      </c>
      <c r="G118" s="44">
        <v>158.4</v>
      </c>
      <c r="H118" s="27" t="s">
        <v>17</v>
      </c>
      <c r="I118" s="65">
        <f t="shared" si="9"/>
        <v>-158.4</v>
      </c>
      <c r="J118" s="15"/>
    </row>
    <row r="119" spans="1:10" x14ac:dyDescent="0.3">
      <c r="A119" s="23">
        <f>F119</f>
        <v>44357</v>
      </c>
      <c r="B119" s="24">
        <v>702</v>
      </c>
      <c r="C119" s="25" t="s">
        <v>69</v>
      </c>
      <c r="D119" s="25" t="s">
        <v>48</v>
      </c>
      <c r="E119" s="25" t="s">
        <v>67</v>
      </c>
      <c r="F119" s="26">
        <v>44357</v>
      </c>
      <c r="G119" s="44">
        <v>100.8</v>
      </c>
      <c r="H119" s="27" t="s">
        <v>17</v>
      </c>
      <c r="I119" s="65">
        <f t="shared" si="9"/>
        <v>-100.8</v>
      </c>
      <c r="J119" s="15"/>
    </row>
    <row r="120" spans="1:10" x14ac:dyDescent="0.3">
      <c r="A120" s="23">
        <f>F120</f>
        <v>44357</v>
      </c>
      <c r="B120" s="24">
        <v>87</v>
      </c>
      <c r="C120" s="25" t="s">
        <v>69</v>
      </c>
      <c r="D120" s="25" t="s">
        <v>48</v>
      </c>
      <c r="E120" s="25" t="s">
        <v>67</v>
      </c>
      <c r="F120" s="26">
        <v>44357</v>
      </c>
      <c r="G120" s="44">
        <v>79.27</v>
      </c>
      <c r="H120" s="27" t="s">
        <v>17</v>
      </c>
      <c r="I120" s="65">
        <f t="shared" si="9"/>
        <v>-79.27</v>
      </c>
      <c r="J120" s="15"/>
    </row>
    <row r="121" spans="1:10" x14ac:dyDescent="0.3">
      <c r="A121" s="23">
        <v>44357</v>
      </c>
      <c r="B121" s="24">
        <v>2048830</v>
      </c>
      <c r="C121" s="25" t="s">
        <v>57</v>
      </c>
      <c r="D121" s="25" t="s">
        <v>47</v>
      </c>
      <c r="E121" s="25" t="s">
        <v>72</v>
      </c>
      <c r="F121" s="26">
        <v>44357</v>
      </c>
      <c r="G121" s="44">
        <v>16000</v>
      </c>
      <c r="H121" s="27" t="s">
        <v>17</v>
      </c>
      <c r="I121" s="65">
        <f t="shared" si="9"/>
        <v>16000</v>
      </c>
      <c r="J121" s="15"/>
    </row>
    <row r="122" spans="1:10" x14ac:dyDescent="0.3">
      <c r="A122" s="23">
        <v>44356</v>
      </c>
      <c r="B122" s="24">
        <v>361</v>
      </c>
      <c r="C122" s="25" t="s">
        <v>11</v>
      </c>
      <c r="D122" s="25" t="s">
        <v>48</v>
      </c>
      <c r="E122" s="25" t="s">
        <v>78</v>
      </c>
      <c r="F122" s="26">
        <v>44362</v>
      </c>
      <c r="G122" s="44">
        <v>1362.75</v>
      </c>
      <c r="H122" s="27" t="s">
        <v>17</v>
      </c>
      <c r="I122" s="65">
        <f t="shared" si="9"/>
        <v>-1362.75</v>
      </c>
      <c r="J122" s="15"/>
    </row>
    <row r="123" spans="1:10" x14ac:dyDescent="0.3">
      <c r="A123" s="23">
        <v>44356</v>
      </c>
      <c r="B123" s="24">
        <v>435</v>
      </c>
      <c r="C123" s="25" t="s">
        <v>19</v>
      </c>
      <c r="D123" s="25" t="s">
        <v>48</v>
      </c>
      <c r="E123" s="25" t="s">
        <v>78</v>
      </c>
      <c r="F123" s="26">
        <v>44362</v>
      </c>
      <c r="G123" s="44">
        <v>2725.5</v>
      </c>
      <c r="H123" s="27" t="s">
        <v>17</v>
      </c>
      <c r="I123" s="65">
        <f t="shared" si="9"/>
        <v>-2725.5</v>
      </c>
      <c r="J123" s="15"/>
    </row>
    <row r="124" spans="1:10" x14ac:dyDescent="0.3">
      <c r="A124" s="23">
        <v>44356</v>
      </c>
      <c r="B124" s="24">
        <v>582</v>
      </c>
      <c r="C124" s="25" t="s">
        <v>12</v>
      </c>
      <c r="D124" s="25" t="s">
        <v>48</v>
      </c>
      <c r="E124" s="25" t="s">
        <v>78</v>
      </c>
      <c r="F124" s="26">
        <v>44362</v>
      </c>
      <c r="G124" s="44">
        <v>1362.75</v>
      </c>
      <c r="H124" s="27" t="s">
        <v>17</v>
      </c>
      <c r="I124" s="65">
        <f t="shared" si="9"/>
        <v>-1362.75</v>
      </c>
      <c r="J124" s="15"/>
    </row>
    <row r="125" spans="1:10" x14ac:dyDescent="0.3">
      <c r="A125" s="23">
        <v>44356</v>
      </c>
      <c r="B125" s="24">
        <v>93</v>
      </c>
      <c r="C125" s="25" t="s">
        <v>108</v>
      </c>
      <c r="D125" s="25" t="s">
        <v>48</v>
      </c>
      <c r="E125" s="25" t="s">
        <v>78</v>
      </c>
      <c r="F125" s="26">
        <v>44362</v>
      </c>
      <c r="G125" s="44">
        <v>1460.34</v>
      </c>
      <c r="H125" s="27" t="s">
        <v>17</v>
      </c>
      <c r="I125" s="65">
        <f t="shared" si="9"/>
        <v>-1460.34</v>
      </c>
      <c r="J125" s="15"/>
    </row>
    <row r="126" spans="1:10" x14ac:dyDescent="0.3">
      <c r="A126" s="23">
        <v>44362</v>
      </c>
      <c r="B126" s="24">
        <v>361</v>
      </c>
      <c r="C126" s="25" t="s">
        <v>70</v>
      </c>
      <c r="D126" s="25"/>
      <c r="E126" s="25" t="s">
        <v>67</v>
      </c>
      <c r="F126" s="26">
        <v>44362</v>
      </c>
      <c r="G126" s="44"/>
      <c r="H126" s="27"/>
      <c r="I126" s="65">
        <v>-69.75</v>
      </c>
      <c r="J126" s="15"/>
    </row>
    <row r="127" spans="1:10" x14ac:dyDescent="0.3">
      <c r="A127" s="23">
        <v>44362</v>
      </c>
      <c r="B127" s="24">
        <v>435</v>
      </c>
      <c r="C127" s="25" t="s">
        <v>70</v>
      </c>
      <c r="D127" s="25"/>
      <c r="E127" s="25" t="s">
        <v>67</v>
      </c>
      <c r="F127" s="26">
        <v>44362</v>
      </c>
      <c r="G127" s="44"/>
      <c r="H127" s="27"/>
      <c r="I127" s="65">
        <v>-139.5</v>
      </c>
      <c r="J127" s="15"/>
    </row>
    <row r="128" spans="1:10" x14ac:dyDescent="0.3">
      <c r="A128" s="23">
        <v>44362</v>
      </c>
      <c r="B128" s="24">
        <v>582</v>
      </c>
      <c r="C128" s="25" t="s">
        <v>70</v>
      </c>
      <c r="D128" s="25"/>
      <c r="E128" s="25" t="s">
        <v>67</v>
      </c>
      <c r="F128" s="26">
        <v>44362</v>
      </c>
      <c r="G128" s="44"/>
      <c r="H128" s="27"/>
      <c r="I128" s="65">
        <v>-69.75</v>
      </c>
      <c r="J128" s="15"/>
    </row>
    <row r="129" spans="1:10" x14ac:dyDescent="0.3">
      <c r="A129" s="23">
        <f t="shared" ref="A129:A134" si="10">F129</f>
        <v>44365</v>
      </c>
      <c r="B129" s="24">
        <v>352</v>
      </c>
      <c r="C129" s="25" t="s">
        <v>70</v>
      </c>
      <c r="D129" s="25" t="s">
        <v>48</v>
      </c>
      <c r="E129" s="25" t="s">
        <v>67</v>
      </c>
      <c r="F129" s="26">
        <v>44365</v>
      </c>
      <c r="G129" s="44">
        <v>69.75</v>
      </c>
      <c r="H129" s="27" t="s">
        <v>17</v>
      </c>
      <c r="I129" s="65">
        <f t="shared" ref="I129:I134" si="11">IF(D129="DESPESA",-G129,G129)</f>
        <v>-69.75</v>
      </c>
      <c r="J129" s="15"/>
    </row>
    <row r="130" spans="1:10" x14ac:dyDescent="0.3">
      <c r="A130" s="23">
        <f t="shared" si="10"/>
        <v>44365</v>
      </c>
      <c r="B130" s="24">
        <v>676</v>
      </c>
      <c r="C130" s="25" t="s">
        <v>70</v>
      </c>
      <c r="D130" s="25" t="s">
        <v>48</v>
      </c>
      <c r="E130" s="25" t="s">
        <v>67</v>
      </c>
      <c r="F130" s="26">
        <v>44365</v>
      </c>
      <c r="G130" s="44">
        <v>245.52</v>
      </c>
      <c r="H130" s="27" t="s">
        <v>17</v>
      </c>
      <c r="I130" s="65">
        <f t="shared" si="11"/>
        <v>-245.52</v>
      </c>
      <c r="J130" s="15"/>
    </row>
    <row r="131" spans="1:10" x14ac:dyDescent="0.3">
      <c r="A131" s="23">
        <f t="shared" si="10"/>
        <v>44365</v>
      </c>
      <c r="B131" s="24">
        <v>702</v>
      </c>
      <c r="C131" s="25" t="s">
        <v>70</v>
      </c>
      <c r="D131" s="25" t="s">
        <v>48</v>
      </c>
      <c r="E131" s="25" t="s">
        <v>67</v>
      </c>
      <c r="F131" s="26">
        <v>44365</v>
      </c>
      <c r="G131" s="44">
        <v>156.24</v>
      </c>
      <c r="H131" s="27" t="s">
        <v>17</v>
      </c>
      <c r="I131" s="65">
        <f t="shared" si="11"/>
        <v>-156.24</v>
      </c>
      <c r="J131" s="15"/>
    </row>
    <row r="132" spans="1:10" x14ac:dyDescent="0.3">
      <c r="A132" s="23">
        <f t="shared" si="10"/>
        <v>44365</v>
      </c>
      <c r="B132" s="24">
        <v>352</v>
      </c>
      <c r="C132" s="25" t="s">
        <v>68</v>
      </c>
      <c r="D132" s="25" t="s">
        <v>48</v>
      </c>
      <c r="E132" s="25" t="s">
        <v>67</v>
      </c>
      <c r="F132" s="26">
        <v>44365</v>
      </c>
      <c r="G132" s="44">
        <v>22.5</v>
      </c>
      <c r="H132" s="27" t="s">
        <v>17</v>
      </c>
      <c r="I132" s="65">
        <f t="shared" si="11"/>
        <v>-22.5</v>
      </c>
      <c r="J132" s="15"/>
    </row>
    <row r="133" spans="1:10" x14ac:dyDescent="0.3">
      <c r="A133" s="23">
        <f t="shared" si="10"/>
        <v>44365</v>
      </c>
      <c r="B133" s="24">
        <v>676</v>
      </c>
      <c r="C133" s="25" t="s">
        <v>68</v>
      </c>
      <c r="D133" s="25" t="s">
        <v>48</v>
      </c>
      <c r="E133" s="25" t="s">
        <v>67</v>
      </c>
      <c r="F133" s="26">
        <v>44365</v>
      </c>
      <c r="G133" s="44">
        <v>79.2</v>
      </c>
      <c r="H133" s="27" t="s">
        <v>17</v>
      </c>
      <c r="I133" s="65">
        <f t="shared" si="11"/>
        <v>-79.2</v>
      </c>
      <c r="J133" s="15"/>
    </row>
    <row r="134" spans="1:10" x14ac:dyDescent="0.3">
      <c r="A134" s="23">
        <f t="shared" si="10"/>
        <v>44365</v>
      </c>
      <c r="B134" s="24">
        <v>702</v>
      </c>
      <c r="C134" s="25" t="s">
        <v>68</v>
      </c>
      <c r="D134" s="25" t="s">
        <v>48</v>
      </c>
      <c r="E134" s="25" t="s">
        <v>67</v>
      </c>
      <c r="F134" s="26">
        <v>44365</v>
      </c>
      <c r="G134" s="44">
        <v>50.4</v>
      </c>
      <c r="H134" s="27" t="s">
        <v>17</v>
      </c>
      <c r="I134" s="65">
        <f t="shared" si="11"/>
        <v>-50.4</v>
      </c>
      <c r="J134" s="15"/>
    </row>
    <row r="135" spans="1:10" x14ac:dyDescent="0.3">
      <c r="A135" s="23">
        <v>44371</v>
      </c>
      <c r="B135" s="24">
        <v>167</v>
      </c>
      <c r="C135" s="25" t="s">
        <v>98</v>
      </c>
      <c r="D135" s="25"/>
      <c r="E135" s="25" t="s">
        <v>67</v>
      </c>
      <c r="F135" s="26">
        <v>44371</v>
      </c>
      <c r="G135" s="44"/>
      <c r="H135" s="27"/>
      <c r="I135" s="65">
        <v>-77.180000000000007</v>
      </c>
      <c r="J135" s="15"/>
    </row>
    <row r="136" spans="1:10" x14ac:dyDescent="0.3">
      <c r="A136" s="23">
        <v>44371</v>
      </c>
      <c r="B136" s="24">
        <v>691</v>
      </c>
      <c r="C136" s="25" t="s">
        <v>98</v>
      </c>
      <c r="D136" s="25"/>
      <c r="E136" s="25" t="s">
        <v>67</v>
      </c>
      <c r="F136" s="26">
        <v>44371</v>
      </c>
      <c r="G136" s="44"/>
      <c r="H136" s="27"/>
      <c r="I136" s="65">
        <v>-108</v>
      </c>
      <c r="J136" s="15"/>
    </row>
    <row r="137" spans="1:10" x14ac:dyDescent="0.3">
      <c r="A137" s="23">
        <v>44371</v>
      </c>
      <c r="B137" s="24">
        <v>691</v>
      </c>
      <c r="C137" s="25" t="s">
        <v>99</v>
      </c>
      <c r="D137" s="25"/>
      <c r="E137" s="25" t="s">
        <v>67</v>
      </c>
      <c r="F137" s="26">
        <v>44371</v>
      </c>
      <c r="G137" s="44"/>
      <c r="H137" s="27"/>
      <c r="I137" s="65">
        <v>-54</v>
      </c>
      <c r="J137" s="15"/>
    </row>
    <row r="138" spans="1:10" x14ac:dyDescent="0.3">
      <c r="A138" s="23">
        <v>44371</v>
      </c>
      <c r="B138" s="24">
        <v>167</v>
      </c>
      <c r="C138" s="25" t="s">
        <v>9</v>
      </c>
      <c r="D138" s="25" t="s">
        <v>48</v>
      </c>
      <c r="E138" s="25" t="s">
        <v>78</v>
      </c>
      <c r="F138" s="26">
        <v>44372</v>
      </c>
      <c r="G138" s="44">
        <v>3762.82</v>
      </c>
      <c r="H138" s="27" t="s">
        <v>17</v>
      </c>
      <c r="I138" s="65">
        <f>IF(D138="DESPESA",-G138,G138)</f>
        <v>-3762.82</v>
      </c>
      <c r="J138" s="15"/>
    </row>
    <row r="139" spans="1:10" x14ac:dyDescent="0.3">
      <c r="A139" s="23">
        <v>44371</v>
      </c>
      <c r="B139" s="24">
        <v>691</v>
      </c>
      <c r="C139" s="25" t="s">
        <v>6</v>
      </c>
      <c r="D139" s="25" t="s">
        <v>48</v>
      </c>
      <c r="E139" s="25" t="s">
        <v>78</v>
      </c>
      <c r="F139" s="26">
        <v>44372</v>
      </c>
      <c r="G139" s="44">
        <v>3270.6</v>
      </c>
      <c r="H139" s="27" t="s">
        <v>17</v>
      </c>
      <c r="I139" s="65">
        <f>IF(D139="DESPESA",-G139,G139)</f>
        <v>-3270.6</v>
      </c>
      <c r="J139" s="15"/>
    </row>
    <row r="140" spans="1:10" x14ac:dyDescent="0.3">
      <c r="A140" s="23">
        <v>44372</v>
      </c>
      <c r="B140" s="24">
        <v>0</v>
      </c>
      <c r="C140" s="25" t="s">
        <v>46</v>
      </c>
      <c r="D140" s="25" t="s">
        <v>48</v>
      </c>
      <c r="E140" s="25" t="s">
        <v>71</v>
      </c>
      <c r="F140" s="26">
        <v>44372</v>
      </c>
      <c r="G140" s="44">
        <v>20.9</v>
      </c>
      <c r="H140" s="27" t="s">
        <v>17</v>
      </c>
      <c r="I140" s="65">
        <f>IF(D140="DESPESA",-G140,G140)</f>
        <v>-20.9</v>
      </c>
      <c r="J140" s="15"/>
    </row>
    <row r="141" spans="1:10" x14ac:dyDescent="0.3">
      <c r="A141" s="23">
        <v>44372</v>
      </c>
      <c r="B141" s="24">
        <v>729</v>
      </c>
      <c r="C141" s="25" t="s">
        <v>98</v>
      </c>
      <c r="D141" s="25"/>
      <c r="E141" s="25" t="s">
        <v>67</v>
      </c>
      <c r="F141" s="26">
        <v>44372</v>
      </c>
      <c r="G141" s="44"/>
      <c r="H141" s="27"/>
      <c r="I141" s="65">
        <v>-115.2</v>
      </c>
      <c r="J141" s="15"/>
    </row>
    <row r="142" spans="1:10" x14ac:dyDescent="0.3">
      <c r="A142" s="23">
        <v>44372</v>
      </c>
      <c r="B142" s="24">
        <v>691</v>
      </c>
      <c r="C142" s="25" t="s">
        <v>70</v>
      </c>
      <c r="D142" s="25"/>
      <c r="E142" s="25" t="s">
        <v>67</v>
      </c>
      <c r="F142" s="26">
        <v>44372</v>
      </c>
      <c r="G142" s="44"/>
      <c r="H142" s="27"/>
      <c r="I142" s="65">
        <v>-167.4</v>
      </c>
      <c r="J142" s="15"/>
    </row>
    <row r="143" spans="1:10" x14ac:dyDescent="0.3">
      <c r="A143" s="23">
        <v>44372</v>
      </c>
      <c r="B143" s="24">
        <v>260</v>
      </c>
      <c r="C143" s="25" t="s">
        <v>99</v>
      </c>
      <c r="D143" s="25"/>
      <c r="E143" s="25" t="s">
        <v>67</v>
      </c>
      <c r="F143" s="26">
        <v>44372</v>
      </c>
      <c r="G143" s="44"/>
      <c r="H143" s="27"/>
      <c r="I143" s="65">
        <v>-54</v>
      </c>
      <c r="J143" s="15"/>
    </row>
    <row r="144" spans="1:10" x14ac:dyDescent="0.3">
      <c r="A144" s="23">
        <v>44372</v>
      </c>
      <c r="B144" s="24">
        <v>729</v>
      </c>
      <c r="C144" s="25" t="s">
        <v>99</v>
      </c>
      <c r="D144" s="25"/>
      <c r="E144" s="25" t="s">
        <v>67</v>
      </c>
      <c r="F144" s="26">
        <v>44372</v>
      </c>
      <c r="G144" s="44"/>
      <c r="H144" s="27"/>
      <c r="I144" s="65">
        <v>-57.6</v>
      </c>
      <c r="J144" s="15"/>
    </row>
    <row r="145" spans="1:10" x14ac:dyDescent="0.3">
      <c r="A145" s="23">
        <v>44372</v>
      </c>
      <c r="B145" s="24">
        <v>36727</v>
      </c>
      <c r="C145" s="25" t="s">
        <v>100</v>
      </c>
      <c r="D145" s="25"/>
      <c r="E145" s="25" t="s">
        <v>78</v>
      </c>
      <c r="F145" s="26">
        <v>44372</v>
      </c>
      <c r="G145" s="44"/>
      <c r="H145" s="27"/>
      <c r="I145" s="65">
        <v>-908.5</v>
      </c>
      <c r="J145" s="15"/>
    </row>
    <row r="146" spans="1:10" x14ac:dyDescent="0.3">
      <c r="A146" s="23">
        <v>44372</v>
      </c>
      <c r="B146" s="24">
        <v>260</v>
      </c>
      <c r="C146" s="25" t="s">
        <v>50</v>
      </c>
      <c r="D146" s="25" t="s">
        <v>48</v>
      </c>
      <c r="E146" s="25" t="s">
        <v>78</v>
      </c>
      <c r="F146" s="26">
        <v>44376</v>
      </c>
      <c r="G146" s="44">
        <v>3378.6</v>
      </c>
      <c r="H146" s="27" t="s">
        <v>17</v>
      </c>
      <c r="I146" s="65">
        <f>IF(D146="DESPESA",-G146,G146)</f>
        <v>-3378.6</v>
      </c>
      <c r="J146" s="15"/>
    </row>
    <row r="147" spans="1:10" x14ac:dyDescent="0.3">
      <c r="A147" s="23">
        <v>44372</v>
      </c>
      <c r="B147" s="24">
        <v>729</v>
      </c>
      <c r="C147" s="25" t="s">
        <v>8</v>
      </c>
      <c r="D147" s="25" t="s">
        <v>48</v>
      </c>
      <c r="E147" s="25" t="s">
        <v>78</v>
      </c>
      <c r="F147" s="26">
        <v>44376</v>
      </c>
      <c r="G147" s="44">
        <v>3488.64</v>
      </c>
      <c r="H147" s="27" t="s">
        <v>17</v>
      </c>
      <c r="I147" s="65">
        <f>IF(D147="DESPESA",-G147,G147)</f>
        <v>-3488.64</v>
      </c>
      <c r="J147" s="15"/>
    </row>
    <row r="148" spans="1:10" x14ac:dyDescent="0.3">
      <c r="A148" s="23">
        <v>44376</v>
      </c>
      <c r="B148" s="24">
        <v>0</v>
      </c>
      <c r="C148" s="25" t="s">
        <v>46</v>
      </c>
      <c r="D148" s="25" t="s">
        <v>48</v>
      </c>
      <c r="E148" s="25" t="s">
        <v>71</v>
      </c>
      <c r="F148" s="26">
        <v>44376</v>
      </c>
      <c r="G148" s="44">
        <v>20.9</v>
      </c>
      <c r="H148" s="27" t="s">
        <v>17</v>
      </c>
      <c r="I148" s="65">
        <f>IF(D148="DESPESA",-G148,G148)</f>
        <v>-20.9</v>
      </c>
      <c r="J148" s="15"/>
    </row>
    <row r="149" spans="1:10" x14ac:dyDescent="0.3">
      <c r="A149" s="23">
        <v>44376</v>
      </c>
      <c r="B149" s="24">
        <v>260</v>
      </c>
      <c r="C149" s="25" t="s">
        <v>70</v>
      </c>
      <c r="D149" s="25"/>
      <c r="E149" s="25" t="s">
        <v>67</v>
      </c>
      <c r="F149" s="26">
        <v>44376</v>
      </c>
      <c r="G149" s="44"/>
      <c r="H149" s="27"/>
      <c r="I149" s="65">
        <v>-167.4</v>
      </c>
      <c r="J149" s="15"/>
    </row>
    <row r="150" spans="1:10" x14ac:dyDescent="0.3">
      <c r="A150" s="23">
        <v>44376</v>
      </c>
      <c r="B150" s="24">
        <v>729</v>
      </c>
      <c r="C150" s="25" t="s">
        <v>70</v>
      </c>
      <c r="D150" s="25"/>
      <c r="E150" s="25" t="s">
        <v>67</v>
      </c>
      <c r="F150" s="26">
        <v>44376</v>
      </c>
      <c r="G150" s="44"/>
      <c r="H150" s="27"/>
      <c r="I150" s="65">
        <v>-178.56</v>
      </c>
      <c r="J150" s="15"/>
    </row>
    <row r="151" spans="1:10" x14ac:dyDescent="0.3">
      <c r="A151" s="23">
        <v>44382</v>
      </c>
      <c r="B151" s="24">
        <v>0</v>
      </c>
      <c r="C151" s="25" t="s">
        <v>71</v>
      </c>
      <c r="D151" s="25"/>
      <c r="E151" s="25" t="s">
        <v>71</v>
      </c>
      <c r="F151" s="26">
        <v>44382</v>
      </c>
      <c r="G151" s="44"/>
      <c r="H151" s="27"/>
      <c r="I151" s="65">
        <v>-99</v>
      </c>
      <c r="J151" s="15"/>
    </row>
    <row r="152" spans="1:10" x14ac:dyDescent="0.3">
      <c r="A152" s="23">
        <v>44385</v>
      </c>
      <c r="B152" s="24">
        <v>368</v>
      </c>
      <c r="C152" s="25" t="s">
        <v>11</v>
      </c>
      <c r="D152" s="25"/>
      <c r="E152" s="25" t="s">
        <v>78</v>
      </c>
      <c r="F152" s="26">
        <v>44385</v>
      </c>
      <c r="G152" s="44"/>
      <c r="H152" s="27"/>
      <c r="I152" s="65">
        <v>-1362.75</v>
      </c>
      <c r="J152" s="15"/>
    </row>
    <row r="153" spans="1:10" x14ac:dyDescent="0.3">
      <c r="A153" s="23">
        <v>44385</v>
      </c>
      <c r="B153" s="24">
        <v>438</v>
      </c>
      <c r="C153" s="25" t="s">
        <v>19</v>
      </c>
      <c r="D153" s="25"/>
      <c r="E153" s="25" t="s">
        <v>78</v>
      </c>
      <c r="F153" s="26">
        <v>44385</v>
      </c>
      <c r="G153" s="44"/>
      <c r="H153" s="27"/>
      <c r="I153" s="65">
        <v>-1362.75</v>
      </c>
      <c r="J153" s="15"/>
    </row>
    <row r="154" spans="1:10" x14ac:dyDescent="0.3">
      <c r="A154" s="23">
        <v>44385</v>
      </c>
      <c r="B154" s="24">
        <v>97</v>
      </c>
      <c r="C154" s="25" t="s">
        <v>108</v>
      </c>
      <c r="D154" s="25"/>
      <c r="E154" s="25" t="s">
        <v>78</v>
      </c>
      <c r="F154" s="26">
        <v>44385</v>
      </c>
      <c r="G154" s="44"/>
      <c r="H154" s="27"/>
      <c r="I154" s="65">
        <v>-2190.31</v>
      </c>
      <c r="J154" s="15"/>
    </row>
    <row r="155" spans="1:10" x14ac:dyDescent="0.3">
      <c r="A155" s="23">
        <v>44385</v>
      </c>
      <c r="B155" s="24">
        <v>0</v>
      </c>
      <c r="C155" s="25" t="s">
        <v>96</v>
      </c>
      <c r="D155" s="25"/>
      <c r="E155" s="25" t="s">
        <v>72</v>
      </c>
      <c r="F155" s="26">
        <v>44385</v>
      </c>
      <c r="G155" s="44"/>
      <c r="H155" s="27"/>
      <c r="I155" s="65">
        <v>16000</v>
      </c>
      <c r="J155" s="15"/>
    </row>
    <row r="156" spans="1:10" x14ac:dyDescent="0.3">
      <c r="A156" s="23">
        <v>44397</v>
      </c>
      <c r="B156" s="24">
        <v>701</v>
      </c>
      <c r="C156" s="25" t="s">
        <v>6</v>
      </c>
      <c r="D156" s="25"/>
      <c r="E156" s="25" t="s">
        <v>78</v>
      </c>
      <c r="F156" s="26">
        <v>44397</v>
      </c>
      <c r="G156" s="44"/>
      <c r="H156" s="27"/>
      <c r="I156" s="65">
        <v>-3924.72</v>
      </c>
      <c r="J156" s="15"/>
    </row>
    <row r="157" spans="1:10" x14ac:dyDescent="0.3">
      <c r="A157" s="23">
        <v>44399</v>
      </c>
      <c r="B157" s="24">
        <v>173</v>
      </c>
      <c r="C157" s="25" t="s">
        <v>9</v>
      </c>
      <c r="D157" s="25"/>
      <c r="E157" s="25" t="s">
        <v>78</v>
      </c>
      <c r="F157" s="26">
        <v>44399</v>
      </c>
      <c r="G157" s="44"/>
      <c r="H157" s="27"/>
      <c r="I157" s="65">
        <v>-1411.06</v>
      </c>
      <c r="J157" s="15"/>
    </row>
    <row r="158" spans="1:10" x14ac:dyDescent="0.3">
      <c r="A158" s="23">
        <v>44399</v>
      </c>
      <c r="B158" s="24">
        <v>736</v>
      </c>
      <c r="C158" s="25" t="s">
        <v>8</v>
      </c>
      <c r="D158" s="25"/>
      <c r="E158" s="25" t="s">
        <v>78</v>
      </c>
      <c r="F158" s="26">
        <v>44399</v>
      </c>
      <c r="G158" s="44"/>
      <c r="H158" s="27"/>
      <c r="I158" s="65">
        <v>-3052.56</v>
      </c>
      <c r="J158" s="15"/>
    </row>
    <row r="159" spans="1:10" x14ac:dyDescent="0.3">
      <c r="A159" s="23">
        <v>44403</v>
      </c>
      <c r="B159" s="24">
        <v>0</v>
      </c>
      <c r="C159" s="25" t="s">
        <v>106</v>
      </c>
      <c r="D159" s="25"/>
      <c r="E159" s="25" t="s">
        <v>71</v>
      </c>
      <c r="F159" s="26">
        <v>44403</v>
      </c>
      <c r="G159" s="44"/>
      <c r="H159" s="27"/>
      <c r="I159" s="65">
        <v>-20.9</v>
      </c>
      <c r="J159" s="15"/>
    </row>
    <row r="160" spans="1:10" x14ac:dyDescent="0.3">
      <c r="A160" s="23">
        <v>44404</v>
      </c>
      <c r="B160" s="24">
        <v>272</v>
      </c>
      <c r="C160" s="25" t="s">
        <v>50</v>
      </c>
      <c r="D160" s="25"/>
      <c r="E160" s="25" t="s">
        <v>78</v>
      </c>
      <c r="F160" s="26">
        <v>44404</v>
      </c>
      <c r="G160" s="44"/>
      <c r="H160" s="27"/>
      <c r="I160" s="65">
        <v>-4955.28</v>
      </c>
      <c r="J160" s="15"/>
    </row>
    <row r="161" spans="1:11" x14ac:dyDescent="0.3">
      <c r="A161" s="23">
        <v>44405</v>
      </c>
      <c r="B161" s="24">
        <v>0</v>
      </c>
      <c r="C161" s="25" t="s">
        <v>106</v>
      </c>
      <c r="D161" s="25"/>
      <c r="E161" s="25" t="s">
        <v>71</v>
      </c>
      <c r="F161" s="26">
        <v>44405</v>
      </c>
      <c r="G161" s="44"/>
      <c r="H161" s="27"/>
      <c r="I161" s="65">
        <v>-10.45</v>
      </c>
      <c r="J161" s="15"/>
      <c r="K161" s="59"/>
    </row>
    <row r="162" spans="1:11" ht="16.5" x14ac:dyDescent="0.3">
      <c r="A162" s="23">
        <v>44405</v>
      </c>
      <c r="B162" s="24">
        <v>40651</v>
      </c>
      <c r="C162" s="25" t="s">
        <v>105</v>
      </c>
      <c r="D162" s="25"/>
      <c r="E162" s="25" t="s">
        <v>67</v>
      </c>
      <c r="F162" s="26">
        <v>44405</v>
      </c>
      <c r="G162" s="44"/>
      <c r="H162" s="27"/>
      <c r="I162" s="65">
        <v>-45</v>
      </c>
      <c r="J162" s="15"/>
      <c r="K162" s="60"/>
    </row>
    <row r="163" spans="1:11" x14ac:dyDescent="0.3">
      <c r="A163" s="23">
        <v>44413</v>
      </c>
      <c r="B163" s="24">
        <v>0</v>
      </c>
      <c r="C163" s="25" t="s">
        <v>106</v>
      </c>
      <c r="D163" s="25"/>
      <c r="E163" s="25" t="s">
        <v>71</v>
      </c>
      <c r="F163" s="26">
        <v>44413</v>
      </c>
      <c r="G163" s="44"/>
      <c r="H163" s="27"/>
      <c r="I163" s="65">
        <v>-99</v>
      </c>
      <c r="J163" s="15"/>
    </row>
    <row r="164" spans="1:11" x14ac:dyDescent="0.3">
      <c r="A164" s="23">
        <v>44418</v>
      </c>
      <c r="B164" s="24">
        <v>173</v>
      </c>
      <c r="C164" s="25" t="s">
        <v>98</v>
      </c>
      <c r="D164" s="25"/>
      <c r="E164" s="25" t="s">
        <v>101</v>
      </c>
      <c r="F164" s="26">
        <v>44418</v>
      </c>
      <c r="G164" s="44"/>
      <c r="H164" s="27"/>
      <c r="I164" s="65">
        <v>-28.94</v>
      </c>
      <c r="J164" s="15"/>
    </row>
    <row r="165" spans="1:11" ht="16.5" x14ac:dyDescent="0.3">
      <c r="A165" s="23">
        <v>44418</v>
      </c>
      <c r="B165" s="24">
        <v>368</v>
      </c>
      <c r="C165" s="25" t="s">
        <v>98</v>
      </c>
      <c r="D165" s="25"/>
      <c r="E165" s="25" t="s">
        <v>101</v>
      </c>
      <c r="F165" s="26">
        <v>44418</v>
      </c>
      <c r="G165" s="44"/>
      <c r="H165" s="27"/>
      <c r="I165" s="65">
        <v>-45</v>
      </c>
      <c r="J165" s="15"/>
      <c r="K165" s="58"/>
    </row>
    <row r="166" spans="1:11" x14ac:dyDescent="0.3">
      <c r="A166" s="23">
        <v>44418</v>
      </c>
      <c r="B166" s="24">
        <v>438</v>
      </c>
      <c r="C166" s="25" t="s">
        <v>98</v>
      </c>
      <c r="D166" s="25"/>
      <c r="E166" s="25" t="s">
        <v>101</v>
      </c>
      <c r="F166" s="26">
        <v>44418</v>
      </c>
      <c r="G166" s="44"/>
      <c r="H166" s="27"/>
      <c r="I166" s="65">
        <v>-45</v>
      </c>
      <c r="J166" s="15"/>
    </row>
    <row r="167" spans="1:11" x14ac:dyDescent="0.3">
      <c r="A167" s="23">
        <v>44418</v>
      </c>
      <c r="B167" s="24">
        <v>701</v>
      </c>
      <c r="C167" s="25" t="s">
        <v>98</v>
      </c>
      <c r="D167" s="25"/>
      <c r="E167" s="25" t="s">
        <v>101</v>
      </c>
      <c r="F167" s="26">
        <v>44418</v>
      </c>
      <c r="G167" s="44"/>
      <c r="H167" s="27"/>
      <c r="I167" s="65">
        <v>-129.6</v>
      </c>
      <c r="J167" s="15"/>
    </row>
    <row r="168" spans="1:11" x14ac:dyDescent="0.3">
      <c r="A168" s="23">
        <v>44418</v>
      </c>
      <c r="B168" s="24">
        <v>736</v>
      </c>
      <c r="C168" s="25" t="s">
        <v>98</v>
      </c>
      <c r="D168" s="25"/>
      <c r="E168" s="25" t="s">
        <v>101</v>
      </c>
      <c r="F168" s="26">
        <v>44418</v>
      </c>
      <c r="G168" s="44"/>
      <c r="H168" s="27"/>
      <c r="I168" s="65">
        <v>-100.8</v>
      </c>
      <c r="J168" s="15"/>
    </row>
    <row r="169" spans="1:11" x14ac:dyDescent="0.3">
      <c r="A169" s="23">
        <v>44418</v>
      </c>
      <c r="B169" s="24">
        <v>97</v>
      </c>
      <c r="C169" s="25" t="s">
        <v>98</v>
      </c>
      <c r="D169" s="25"/>
      <c r="E169" s="25" t="s">
        <v>101</v>
      </c>
      <c r="F169" s="26">
        <v>44418</v>
      </c>
      <c r="G169" s="44"/>
      <c r="H169" s="27"/>
      <c r="I169" s="65">
        <v>-59.69</v>
      </c>
      <c r="J169" s="15"/>
    </row>
    <row r="170" spans="1:11" x14ac:dyDescent="0.3">
      <c r="A170" s="23">
        <v>44420</v>
      </c>
      <c r="B170" s="24"/>
      <c r="C170" s="25" t="s">
        <v>97</v>
      </c>
      <c r="D170" s="25"/>
      <c r="E170" s="25" t="s">
        <v>72</v>
      </c>
      <c r="F170" s="26">
        <v>44420</v>
      </c>
      <c r="G170" s="44"/>
      <c r="H170" s="27"/>
      <c r="I170" s="65">
        <v>13515.4</v>
      </c>
      <c r="J170" s="15"/>
    </row>
    <row r="171" spans="1:11" x14ac:dyDescent="0.3">
      <c r="A171" s="23">
        <v>44420</v>
      </c>
      <c r="B171" s="24">
        <v>50672</v>
      </c>
      <c r="C171" s="25" t="s">
        <v>102</v>
      </c>
      <c r="D171" s="25"/>
      <c r="E171" s="25" t="s">
        <v>72</v>
      </c>
      <c r="F171" s="26">
        <v>44420</v>
      </c>
      <c r="G171" s="44"/>
      <c r="H171" s="27"/>
      <c r="I171" s="65">
        <v>2484.6</v>
      </c>
      <c r="J171" s="15"/>
    </row>
    <row r="172" spans="1:11" x14ac:dyDescent="0.3">
      <c r="A172" s="23">
        <v>44421</v>
      </c>
      <c r="B172" s="24"/>
      <c r="C172" s="25" t="s">
        <v>104</v>
      </c>
      <c r="D172" s="25"/>
      <c r="E172" s="25"/>
      <c r="F172" s="26">
        <v>44421</v>
      </c>
      <c r="G172" s="44"/>
      <c r="H172" s="27"/>
      <c r="I172" s="65">
        <v>-2484.6</v>
      </c>
      <c r="J172" s="15"/>
    </row>
    <row r="173" spans="1:11" x14ac:dyDescent="0.3">
      <c r="A173" s="23">
        <v>44427</v>
      </c>
      <c r="B173" s="24">
        <v>104</v>
      </c>
      <c r="C173" s="25" t="s">
        <v>108</v>
      </c>
      <c r="D173" s="25"/>
      <c r="E173" s="25" t="s">
        <v>78</v>
      </c>
      <c r="F173" s="26">
        <v>44427</v>
      </c>
      <c r="G173" s="44"/>
      <c r="H173" s="27"/>
      <c r="I173" s="65">
        <v>-1460.21</v>
      </c>
      <c r="J173" s="15"/>
    </row>
    <row r="174" spans="1:11" x14ac:dyDescent="0.3">
      <c r="A174" s="23">
        <v>44427</v>
      </c>
      <c r="B174" s="24">
        <v>442</v>
      </c>
      <c r="C174" s="25" t="s">
        <v>19</v>
      </c>
      <c r="D174" s="25"/>
      <c r="E174" s="25" t="s">
        <v>78</v>
      </c>
      <c r="F174" s="26">
        <v>44427</v>
      </c>
      <c r="G174" s="44"/>
      <c r="H174" s="27"/>
      <c r="I174" s="65">
        <v>-2271.2600000000002</v>
      </c>
      <c r="J174" s="15"/>
    </row>
    <row r="175" spans="1:11" x14ac:dyDescent="0.3">
      <c r="A175" s="23">
        <v>44427</v>
      </c>
      <c r="B175" s="24">
        <v>443</v>
      </c>
      <c r="C175" s="25" t="s">
        <v>19</v>
      </c>
      <c r="D175" s="25"/>
      <c r="E175" s="25" t="s">
        <v>78</v>
      </c>
      <c r="F175" s="26">
        <v>44427</v>
      </c>
      <c r="G175" s="44"/>
      <c r="H175" s="27"/>
      <c r="I175" s="65">
        <v>-1135.6199999999999</v>
      </c>
      <c r="J175" s="15"/>
    </row>
    <row r="176" spans="1:11" x14ac:dyDescent="0.3">
      <c r="A176" s="23">
        <v>44427</v>
      </c>
      <c r="B176" s="24">
        <v>603</v>
      </c>
      <c r="C176" s="25" t="s">
        <v>12</v>
      </c>
      <c r="D176" s="25"/>
      <c r="E176" s="25" t="s">
        <v>78</v>
      </c>
      <c r="F176" s="26">
        <v>44427</v>
      </c>
      <c r="G176" s="44"/>
      <c r="H176" s="27"/>
      <c r="I176" s="65">
        <v>-2044.12</v>
      </c>
      <c r="J176" s="15"/>
    </row>
    <row r="177" spans="1:11" x14ac:dyDescent="0.3">
      <c r="A177" s="23">
        <v>44428</v>
      </c>
      <c r="B177" s="24">
        <v>712</v>
      </c>
      <c r="C177" s="25" t="s">
        <v>6</v>
      </c>
      <c r="D177" s="25"/>
      <c r="E177" s="25" t="s">
        <v>78</v>
      </c>
      <c r="F177" s="26">
        <v>44428</v>
      </c>
      <c r="G177" s="44"/>
      <c r="H177" s="27"/>
      <c r="I177" s="65">
        <v>-3924.72</v>
      </c>
      <c r="J177" s="15"/>
    </row>
    <row r="178" spans="1:11" x14ac:dyDescent="0.3">
      <c r="A178" s="23">
        <v>44428</v>
      </c>
      <c r="B178" s="24">
        <v>272</v>
      </c>
      <c r="C178" s="25" t="s">
        <v>70</v>
      </c>
      <c r="D178" s="25"/>
      <c r="E178" s="25" t="s">
        <v>67</v>
      </c>
      <c r="F178" s="26">
        <v>44428</v>
      </c>
      <c r="G178" s="44"/>
      <c r="H178" s="27"/>
      <c r="I178" s="65">
        <v>-245.52</v>
      </c>
      <c r="J178" s="15"/>
    </row>
    <row r="179" spans="1:11" x14ac:dyDescent="0.3">
      <c r="A179" s="23">
        <v>44428</v>
      </c>
      <c r="B179" s="24">
        <v>36727</v>
      </c>
      <c r="C179" s="25" t="s">
        <v>70</v>
      </c>
      <c r="D179" s="25"/>
      <c r="E179" s="25" t="s">
        <v>67</v>
      </c>
      <c r="F179" s="26">
        <v>44428</v>
      </c>
      <c r="G179" s="44"/>
      <c r="H179" s="27"/>
      <c r="I179" s="65">
        <v>-46.5</v>
      </c>
      <c r="J179" s="15"/>
    </row>
    <row r="180" spans="1:11" x14ac:dyDescent="0.3">
      <c r="A180" s="23">
        <v>44428</v>
      </c>
      <c r="B180" s="24">
        <v>368</v>
      </c>
      <c r="C180" s="25" t="s">
        <v>70</v>
      </c>
      <c r="D180" s="25"/>
      <c r="E180" s="25" t="s">
        <v>67</v>
      </c>
      <c r="F180" s="26">
        <v>44428</v>
      </c>
      <c r="G180" s="44"/>
      <c r="H180" s="27"/>
      <c r="I180" s="65">
        <v>-69.75</v>
      </c>
      <c r="J180" s="15"/>
    </row>
    <row r="181" spans="1:11" x14ac:dyDescent="0.3">
      <c r="A181" s="23">
        <v>44428</v>
      </c>
      <c r="B181" s="24">
        <v>438</v>
      </c>
      <c r="C181" s="25" t="s">
        <v>70</v>
      </c>
      <c r="D181" s="25"/>
      <c r="E181" s="25" t="s">
        <v>67</v>
      </c>
      <c r="F181" s="26">
        <v>44428</v>
      </c>
      <c r="G181" s="44"/>
      <c r="H181" s="27"/>
      <c r="I181" s="65">
        <v>-69.75</v>
      </c>
      <c r="J181" s="15"/>
    </row>
    <row r="182" spans="1:11" x14ac:dyDescent="0.3">
      <c r="A182" s="23">
        <v>44428</v>
      </c>
      <c r="B182" s="24">
        <v>701</v>
      </c>
      <c r="C182" s="25" t="s">
        <v>70</v>
      </c>
      <c r="D182" s="25"/>
      <c r="E182" s="25" t="s">
        <v>67</v>
      </c>
      <c r="F182" s="26">
        <v>44428</v>
      </c>
      <c r="G182" s="44"/>
      <c r="H182" s="27"/>
      <c r="I182" s="65">
        <v>-200.88</v>
      </c>
      <c r="J182" s="15"/>
    </row>
    <row r="183" spans="1:11" x14ac:dyDescent="0.3">
      <c r="A183" s="23">
        <v>44428</v>
      </c>
      <c r="B183" s="24">
        <v>736</v>
      </c>
      <c r="C183" s="25" t="s">
        <v>70</v>
      </c>
      <c r="D183" s="25"/>
      <c r="E183" s="25" t="s">
        <v>67</v>
      </c>
      <c r="F183" s="26">
        <v>44428</v>
      </c>
      <c r="G183" s="44"/>
      <c r="H183" s="27"/>
      <c r="I183" s="65">
        <v>-156.24</v>
      </c>
      <c r="J183" s="15"/>
    </row>
    <row r="184" spans="1:11" x14ac:dyDescent="0.3">
      <c r="A184" s="23">
        <v>44428</v>
      </c>
      <c r="B184" s="24">
        <v>272</v>
      </c>
      <c r="C184" s="25" t="s">
        <v>99</v>
      </c>
      <c r="D184" s="25"/>
      <c r="E184" s="25" t="s">
        <v>67</v>
      </c>
      <c r="F184" s="26">
        <v>44428</v>
      </c>
      <c r="G184" s="44"/>
      <c r="H184" s="27"/>
      <c r="I184" s="65">
        <v>-79.2</v>
      </c>
      <c r="J184" s="15"/>
    </row>
    <row r="185" spans="1:11" x14ac:dyDescent="0.3">
      <c r="A185" s="23">
        <v>44428</v>
      </c>
      <c r="B185" s="24">
        <v>368</v>
      </c>
      <c r="C185" s="25" t="s">
        <v>99</v>
      </c>
      <c r="D185" s="25"/>
      <c r="E185" s="25" t="s">
        <v>67</v>
      </c>
      <c r="F185" s="26">
        <v>44428</v>
      </c>
      <c r="G185" s="44"/>
      <c r="H185" s="27"/>
      <c r="I185" s="65">
        <v>-22.5</v>
      </c>
      <c r="J185" s="15"/>
    </row>
    <row r="186" spans="1:11" x14ac:dyDescent="0.3">
      <c r="A186" s="23">
        <v>44428</v>
      </c>
      <c r="B186" s="24">
        <v>438</v>
      </c>
      <c r="C186" s="25" t="s">
        <v>99</v>
      </c>
      <c r="D186" s="25"/>
      <c r="E186" s="25" t="s">
        <v>67</v>
      </c>
      <c r="F186" s="26">
        <v>44428</v>
      </c>
      <c r="G186" s="44"/>
      <c r="H186" s="27"/>
      <c r="I186" s="65">
        <v>-22.5</v>
      </c>
      <c r="J186" s="15"/>
    </row>
    <row r="187" spans="1:11" x14ac:dyDescent="0.3">
      <c r="A187" s="23">
        <v>44428</v>
      </c>
      <c r="B187" s="24">
        <v>701</v>
      </c>
      <c r="C187" s="25" t="s">
        <v>99</v>
      </c>
      <c r="D187" s="25"/>
      <c r="E187" s="25" t="s">
        <v>67</v>
      </c>
      <c r="F187" s="26">
        <v>44428</v>
      </c>
      <c r="G187" s="44"/>
      <c r="H187" s="27"/>
      <c r="I187" s="65">
        <v>-64.8</v>
      </c>
      <c r="J187" s="15"/>
    </row>
    <row r="188" spans="1:11" x14ac:dyDescent="0.3">
      <c r="A188" s="23">
        <v>44428</v>
      </c>
      <c r="B188" s="24">
        <v>736</v>
      </c>
      <c r="C188" s="25" t="s">
        <v>99</v>
      </c>
      <c r="D188" s="25"/>
      <c r="E188" s="25" t="s">
        <v>67</v>
      </c>
      <c r="F188" s="26">
        <v>44428</v>
      </c>
      <c r="G188" s="44"/>
      <c r="H188" s="27"/>
      <c r="I188" s="65">
        <v>-50.4</v>
      </c>
      <c r="J188" s="15"/>
    </row>
    <row r="189" spans="1:11" ht="16.5" x14ac:dyDescent="0.3">
      <c r="A189" s="23">
        <v>44431</v>
      </c>
      <c r="B189" s="24">
        <v>180</v>
      </c>
      <c r="C189" s="25" t="s">
        <v>9</v>
      </c>
      <c r="D189" s="25"/>
      <c r="E189" s="25" t="s">
        <v>78</v>
      </c>
      <c r="F189" s="26">
        <v>44431</v>
      </c>
      <c r="G189" s="44"/>
      <c r="H189" s="27"/>
      <c r="I189" s="65">
        <v>-3292.47</v>
      </c>
      <c r="J189"/>
      <c r="K189"/>
    </row>
    <row r="190" spans="1:11" x14ac:dyDescent="0.3">
      <c r="A190" s="23">
        <v>44445</v>
      </c>
      <c r="B190" s="24">
        <v>0</v>
      </c>
      <c r="C190" s="25" t="s">
        <v>106</v>
      </c>
      <c r="D190" s="25"/>
      <c r="E190" s="25" t="s">
        <v>71</v>
      </c>
      <c r="F190" s="26">
        <v>44445</v>
      </c>
      <c r="G190" s="44"/>
      <c r="H190" s="27"/>
      <c r="I190" s="65">
        <v>-99</v>
      </c>
      <c r="J190" s="15"/>
    </row>
    <row r="191" spans="1:11" x14ac:dyDescent="0.3">
      <c r="A191" s="23">
        <v>44449</v>
      </c>
      <c r="B191" s="24">
        <v>104</v>
      </c>
      <c r="C191" s="25" t="s">
        <v>98</v>
      </c>
      <c r="D191" s="25"/>
      <c r="E191" s="25" t="s">
        <v>67</v>
      </c>
      <c r="F191" s="26">
        <v>44449</v>
      </c>
      <c r="G191" s="44"/>
      <c r="H191" s="27"/>
      <c r="I191" s="65">
        <v>-39.79</v>
      </c>
      <c r="J191" s="15"/>
    </row>
    <row r="192" spans="1:11" x14ac:dyDescent="0.3">
      <c r="A192" s="23">
        <v>44449</v>
      </c>
      <c r="B192" s="24">
        <v>180</v>
      </c>
      <c r="C192" s="25" t="s">
        <v>98</v>
      </c>
      <c r="D192" s="25"/>
      <c r="E192" s="25" t="s">
        <v>67</v>
      </c>
      <c r="F192" s="26">
        <v>44449</v>
      </c>
      <c r="G192" s="44"/>
      <c r="H192" s="27"/>
      <c r="I192" s="65">
        <v>-67.53</v>
      </c>
      <c r="J192" s="15"/>
    </row>
    <row r="193" spans="1:10" x14ac:dyDescent="0.3">
      <c r="A193" s="23">
        <v>44449</v>
      </c>
      <c r="B193" s="24">
        <v>442</v>
      </c>
      <c r="C193" s="25" t="s">
        <v>98</v>
      </c>
      <c r="D193" s="25"/>
      <c r="E193" s="25" t="s">
        <v>67</v>
      </c>
      <c r="F193" s="26">
        <v>44449</v>
      </c>
      <c r="G193" s="44"/>
      <c r="H193" s="27"/>
      <c r="I193" s="65">
        <v>-75</v>
      </c>
      <c r="J193" s="15"/>
    </row>
    <row r="194" spans="1:10" x14ac:dyDescent="0.3">
      <c r="A194" s="23">
        <v>44449</v>
      </c>
      <c r="B194" s="24">
        <v>443</v>
      </c>
      <c r="C194" s="25" t="s">
        <v>98</v>
      </c>
      <c r="D194" s="25"/>
      <c r="E194" s="25" t="s">
        <v>67</v>
      </c>
      <c r="F194" s="26">
        <v>44449</v>
      </c>
      <c r="G194" s="44"/>
      <c r="H194" s="27"/>
      <c r="I194" s="65">
        <v>-37.5</v>
      </c>
      <c r="J194" s="15"/>
    </row>
    <row r="195" spans="1:10" x14ac:dyDescent="0.3">
      <c r="A195" s="23">
        <v>44449</v>
      </c>
      <c r="B195" s="24">
        <v>603</v>
      </c>
      <c r="C195" s="25" t="s">
        <v>98</v>
      </c>
      <c r="D195" s="25"/>
      <c r="E195" s="25" t="s">
        <v>67</v>
      </c>
      <c r="F195" s="26">
        <v>44449</v>
      </c>
      <c r="G195" s="44"/>
      <c r="H195" s="27"/>
      <c r="I195" s="65">
        <v>-67.5</v>
      </c>
      <c r="J195" s="15"/>
    </row>
    <row r="196" spans="1:10" x14ac:dyDescent="0.3">
      <c r="A196" s="23">
        <v>44449</v>
      </c>
      <c r="B196" s="24">
        <v>712</v>
      </c>
      <c r="C196" s="25" t="s">
        <v>98</v>
      </c>
      <c r="D196" s="25"/>
      <c r="E196" s="25" t="s">
        <v>67</v>
      </c>
      <c r="F196" s="26">
        <v>44449</v>
      </c>
      <c r="G196" s="44"/>
      <c r="H196" s="27"/>
      <c r="I196" s="65">
        <v>-129.6</v>
      </c>
      <c r="J196" s="15"/>
    </row>
    <row r="197" spans="1:10" x14ac:dyDescent="0.3">
      <c r="A197" s="23">
        <v>44449</v>
      </c>
      <c r="B197" s="24"/>
      <c r="C197" s="25" t="s">
        <v>97</v>
      </c>
      <c r="D197" s="25"/>
      <c r="E197" s="25" t="s">
        <v>72</v>
      </c>
      <c r="F197" s="26">
        <v>44449</v>
      </c>
      <c r="G197" s="44"/>
      <c r="H197" s="27"/>
      <c r="I197" s="65">
        <v>16000</v>
      </c>
      <c r="J197" s="15"/>
    </row>
    <row r="198" spans="1:10" x14ac:dyDescent="0.3">
      <c r="A198" s="23">
        <v>44459</v>
      </c>
      <c r="B198" s="24">
        <v>281</v>
      </c>
      <c r="C198" s="25" t="s">
        <v>50</v>
      </c>
      <c r="D198" s="25"/>
      <c r="E198" s="25" t="s">
        <v>78</v>
      </c>
      <c r="F198" s="26">
        <v>44459</v>
      </c>
      <c r="G198" s="44"/>
      <c r="H198" s="27"/>
      <c r="I198" s="65">
        <v>-1801.92</v>
      </c>
      <c r="J198" s="15"/>
    </row>
    <row r="199" spans="1:10" x14ac:dyDescent="0.3">
      <c r="A199" s="23">
        <v>44459</v>
      </c>
      <c r="B199" s="24">
        <v>722</v>
      </c>
      <c r="C199" s="25" t="s">
        <v>6</v>
      </c>
      <c r="D199" s="25"/>
      <c r="E199" s="25" t="s">
        <v>78</v>
      </c>
      <c r="F199" s="26">
        <v>44459</v>
      </c>
      <c r="G199" s="44"/>
      <c r="H199" s="27"/>
      <c r="I199" s="65">
        <v>-3706.68</v>
      </c>
      <c r="J199" s="15"/>
    </row>
    <row r="200" spans="1:10" x14ac:dyDescent="0.3">
      <c r="A200" s="23">
        <v>44459</v>
      </c>
      <c r="B200" s="24">
        <v>442</v>
      </c>
      <c r="C200" s="25" t="s">
        <v>70</v>
      </c>
      <c r="D200" s="25"/>
      <c r="E200" s="25" t="s">
        <v>101</v>
      </c>
      <c r="F200" s="26">
        <v>44459</v>
      </c>
      <c r="G200" s="44"/>
      <c r="H200" s="27"/>
      <c r="I200" s="65">
        <v>-116.25</v>
      </c>
      <c r="J200" s="15"/>
    </row>
    <row r="201" spans="1:10" x14ac:dyDescent="0.3">
      <c r="A201" s="23">
        <v>44459</v>
      </c>
      <c r="B201" s="24">
        <v>443</v>
      </c>
      <c r="C201" s="25" t="s">
        <v>70</v>
      </c>
      <c r="D201" s="25"/>
      <c r="E201" s="25" t="s">
        <v>101</v>
      </c>
      <c r="F201" s="26">
        <v>44459</v>
      </c>
      <c r="G201" s="44"/>
      <c r="H201" s="27"/>
      <c r="I201" s="65">
        <v>-58.13</v>
      </c>
      <c r="J201" s="15"/>
    </row>
    <row r="202" spans="1:10" x14ac:dyDescent="0.3">
      <c r="A202" s="23">
        <v>44459</v>
      </c>
      <c r="B202" s="24">
        <v>603</v>
      </c>
      <c r="C202" s="25" t="s">
        <v>70</v>
      </c>
      <c r="D202" s="25"/>
      <c r="E202" s="25" t="s">
        <v>101</v>
      </c>
      <c r="F202" s="26">
        <v>44459</v>
      </c>
      <c r="G202" s="44"/>
      <c r="H202" s="27"/>
      <c r="I202" s="65">
        <v>-104.63</v>
      </c>
      <c r="J202" s="15"/>
    </row>
    <row r="203" spans="1:10" x14ac:dyDescent="0.3">
      <c r="A203" s="23">
        <v>44459</v>
      </c>
      <c r="B203" s="24">
        <v>712</v>
      </c>
      <c r="C203" s="25" t="s">
        <v>70</v>
      </c>
      <c r="D203" s="25"/>
      <c r="E203" s="25" t="s">
        <v>101</v>
      </c>
      <c r="F203" s="26">
        <v>44459</v>
      </c>
      <c r="G203" s="44"/>
      <c r="H203" s="27"/>
      <c r="I203" s="65">
        <v>-200.88</v>
      </c>
      <c r="J203" s="15"/>
    </row>
    <row r="204" spans="1:10" x14ac:dyDescent="0.3">
      <c r="A204" s="23">
        <v>44459</v>
      </c>
      <c r="B204" s="24">
        <v>442</v>
      </c>
      <c r="C204" s="25" t="s">
        <v>99</v>
      </c>
      <c r="D204" s="25"/>
      <c r="E204" s="25" t="s">
        <v>101</v>
      </c>
      <c r="F204" s="26">
        <v>44459</v>
      </c>
      <c r="G204" s="44"/>
      <c r="H204" s="27"/>
      <c r="I204" s="65">
        <v>-37.5</v>
      </c>
      <c r="J204" s="15"/>
    </row>
    <row r="205" spans="1:10" x14ac:dyDescent="0.3">
      <c r="A205" s="23">
        <v>44459</v>
      </c>
      <c r="B205" s="24">
        <v>443</v>
      </c>
      <c r="C205" s="25" t="s">
        <v>99</v>
      </c>
      <c r="D205" s="25"/>
      <c r="E205" s="25" t="s">
        <v>101</v>
      </c>
      <c r="F205" s="26">
        <v>44459</v>
      </c>
      <c r="G205" s="44"/>
      <c r="H205" s="27"/>
      <c r="I205" s="65">
        <v>-18.75</v>
      </c>
      <c r="J205" s="15"/>
    </row>
    <row r="206" spans="1:10" x14ac:dyDescent="0.3">
      <c r="A206" s="23">
        <v>44459</v>
      </c>
      <c r="B206" s="24">
        <v>603</v>
      </c>
      <c r="C206" s="25" t="s">
        <v>99</v>
      </c>
      <c r="D206" s="25"/>
      <c r="E206" s="25" t="s">
        <v>101</v>
      </c>
      <c r="F206" s="26">
        <v>44459</v>
      </c>
      <c r="G206" s="44"/>
      <c r="H206" s="27"/>
      <c r="I206" s="65">
        <v>-33.75</v>
      </c>
      <c r="J206" s="15"/>
    </row>
    <row r="207" spans="1:10" x14ac:dyDescent="0.3">
      <c r="A207" s="23">
        <v>44459</v>
      </c>
      <c r="B207" s="24">
        <v>712</v>
      </c>
      <c r="C207" s="25" t="s">
        <v>99</v>
      </c>
      <c r="D207" s="25"/>
      <c r="E207" s="25" t="s">
        <v>101</v>
      </c>
      <c r="F207" s="26">
        <v>44459</v>
      </c>
      <c r="G207" s="44"/>
      <c r="H207" s="27"/>
      <c r="I207" s="65">
        <v>-64.8</v>
      </c>
      <c r="J207" s="15"/>
    </row>
    <row r="208" spans="1:10" x14ac:dyDescent="0.3">
      <c r="A208" s="23">
        <v>44460</v>
      </c>
      <c r="B208" s="24">
        <v>752</v>
      </c>
      <c r="C208" s="25" t="s">
        <v>8</v>
      </c>
      <c r="D208" s="25"/>
      <c r="E208" s="25" t="s">
        <v>78</v>
      </c>
      <c r="F208" s="26">
        <v>44460</v>
      </c>
      <c r="G208" s="44"/>
      <c r="H208" s="27"/>
      <c r="I208" s="65">
        <v>-5014.92</v>
      </c>
      <c r="J208" s="15"/>
    </row>
    <row r="209" spans="1:10" x14ac:dyDescent="0.3">
      <c r="A209" s="23">
        <v>44461</v>
      </c>
      <c r="B209" s="24">
        <v>186</v>
      </c>
      <c r="C209" s="25" t="s">
        <v>9</v>
      </c>
      <c r="D209" s="25"/>
      <c r="E209" s="25" t="s">
        <v>78</v>
      </c>
      <c r="F209" s="26">
        <v>44461</v>
      </c>
      <c r="G209" s="44"/>
      <c r="H209" s="27"/>
      <c r="I209" s="65">
        <v>-3292.47</v>
      </c>
      <c r="J209" s="15"/>
    </row>
    <row r="210" spans="1:10" x14ac:dyDescent="0.3">
      <c r="A210" s="23">
        <v>44473</v>
      </c>
      <c r="B210" s="24">
        <v>0</v>
      </c>
      <c r="C210" s="25" t="s">
        <v>106</v>
      </c>
      <c r="D210" s="25"/>
      <c r="E210" s="25" t="s">
        <v>71</v>
      </c>
      <c r="F210" s="26">
        <v>44473</v>
      </c>
      <c r="G210" s="44"/>
      <c r="H210" s="27"/>
      <c r="I210" s="65">
        <v>-36.5</v>
      </c>
      <c r="J210" s="15"/>
    </row>
    <row r="211" spans="1:10" x14ac:dyDescent="0.3">
      <c r="A211" s="23">
        <v>44474</v>
      </c>
      <c r="B211" s="24">
        <v>0</v>
      </c>
      <c r="C211" s="25" t="s">
        <v>106</v>
      </c>
      <c r="D211" s="25"/>
      <c r="E211" s="25" t="s">
        <v>71</v>
      </c>
      <c r="F211" s="26">
        <v>44474</v>
      </c>
      <c r="G211" s="44"/>
      <c r="H211" s="27"/>
      <c r="I211" s="65">
        <v>-99</v>
      </c>
      <c r="J211" s="15"/>
    </row>
    <row r="212" spans="1:10" x14ac:dyDescent="0.3">
      <c r="A212" s="23">
        <v>44482</v>
      </c>
      <c r="B212" s="24">
        <v>186</v>
      </c>
      <c r="C212" s="25" t="s">
        <v>98</v>
      </c>
      <c r="D212" s="25"/>
      <c r="E212" s="25" t="s">
        <v>101</v>
      </c>
      <c r="F212" s="26">
        <v>44482</v>
      </c>
      <c r="G212" s="44"/>
      <c r="H212" s="27"/>
      <c r="I212" s="65">
        <v>-67.53</v>
      </c>
    </row>
    <row r="213" spans="1:10" x14ac:dyDescent="0.3">
      <c r="A213" s="23">
        <v>44482</v>
      </c>
      <c r="B213" s="24">
        <v>722</v>
      </c>
      <c r="C213" s="25" t="s">
        <v>98</v>
      </c>
      <c r="D213" s="25"/>
      <c r="E213" s="25" t="s">
        <v>101</v>
      </c>
      <c r="F213" s="26">
        <v>44482</v>
      </c>
      <c r="G213" s="44"/>
      <c r="H213" s="27"/>
      <c r="I213" s="65">
        <v>-122.4</v>
      </c>
    </row>
    <row r="214" spans="1:10" x14ac:dyDescent="0.3">
      <c r="A214" s="23">
        <v>44482</v>
      </c>
      <c r="B214" s="24">
        <v>752</v>
      </c>
      <c r="C214" s="25" t="s">
        <v>98</v>
      </c>
      <c r="D214" s="25"/>
      <c r="E214" s="25" t="s">
        <v>101</v>
      </c>
      <c r="F214" s="26">
        <v>44482</v>
      </c>
      <c r="G214" s="44"/>
      <c r="H214" s="27"/>
      <c r="I214" s="65">
        <v>-165.6</v>
      </c>
    </row>
    <row r="215" spans="1:10" x14ac:dyDescent="0.3">
      <c r="A215" s="23">
        <v>44484</v>
      </c>
      <c r="B215" s="24">
        <v>0</v>
      </c>
      <c r="C215" s="25" t="s">
        <v>97</v>
      </c>
      <c r="D215" s="25"/>
      <c r="E215" s="25" t="s">
        <v>72</v>
      </c>
      <c r="F215" s="26">
        <v>44484</v>
      </c>
      <c r="G215" s="44"/>
      <c r="H215" s="27"/>
      <c r="I215" s="65">
        <v>16000</v>
      </c>
    </row>
    <row r="216" spans="1:10" x14ac:dyDescent="0.3">
      <c r="A216" s="23">
        <v>44489</v>
      </c>
      <c r="B216" s="24">
        <v>281</v>
      </c>
      <c r="C216" s="25" t="s">
        <v>70</v>
      </c>
      <c r="D216" s="25"/>
      <c r="E216" s="25" t="s">
        <v>101</v>
      </c>
      <c r="F216" s="26">
        <v>44489</v>
      </c>
      <c r="G216" s="44"/>
      <c r="H216" s="27"/>
      <c r="I216" s="65">
        <v>-89.28</v>
      </c>
    </row>
    <row r="217" spans="1:10" x14ac:dyDescent="0.3">
      <c r="A217" s="23">
        <v>44489</v>
      </c>
      <c r="B217" s="24">
        <v>722</v>
      </c>
      <c r="C217" s="25" t="s">
        <v>70</v>
      </c>
      <c r="D217" s="25"/>
      <c r="E217" s="25" t="s">
        <v>101</v>
      </c>
      <c r="F217" s="26">
        <v>44489</v>
      </c>
      <c r="G217" s="44"/>
      <c r="H217" s="27"/>
      <c r="I217" s="65">
        <v>-189.72</v>
      </c>
    </row>
    <row r="218" spans="1:10" x14ac:dyDescent="0.3">
      <c r="A218" s="23">
        <v>44489</v>
      </c>
      <c r="B218" s="24">
        <v>752</v>
      </c>
      <c r="C218" s="25" t="s">
        <v>70</v>
      </c>
      <c r="D218" s="25"/>
      <c r="E218" s="25" t="s">
        <v>101</v>
      </c>
      <c r="F218" s="26">
        <v>44489</v>
      </c>
      <c r="G218" s="44"/>
      <c r="H218" s="27"/>
      <c r="I218" s="65">
        <v>-256.68</v>
      </c>
    </row>
    <row r="219" spans="1:10" x14ac:dyDescent="0.3">
      <c r="A219" s="23">
        <v>44489</v>
      </c>
      <c r="B219" s="24">
        <v>281</v>
      </c>
      <c r="C219" s="25" t="s">
        <v>99</v>
      </c>
      <c r="D219" s="25"/>
      <c r="E219" s="25" t="s">
        <v>101</v>
      </c>
      <c r="F219" s="26">
        <v>44489</v>
      </c>
      <c r="G219" s="44"/>
      <c r="H219" s="27"/>
      <c r="I219" s="65">
        <v>-28.8</v>
      </c>
    </row>
    <row r="220" spans="1:10" x14ac:dyDescent="0.3">
      <c r="A220" s="23">
        <v>44489</v>
      </c>
      <c r="B220" s="24">
        <v>722</v>
      </c>
      <c r="C220" s="25" t="s">
        <v>99</v>
      </c>
      <c r="D220" s="25"/>
      <c r="E220" s="25" t="s">
        <v>101</v>
      </c>
      <c r="F220" s="26">
        <v>44489</v>
      </c>
      <c r="G220" s="44"/>
      <c r="H220" s="27"/>
      <c r="I220" s="65">
        <v>-61.2</v>
      </c>
    </row>
    <row r="221" spans="1:10" x14ac:dyDescent="0.3">
      <c r="A221" s="23">
        <v>44489</v>
      </c>
      <c r="B221" s="24">
        <v>752</v>
      </c>
      <c r="C221" s="25" t="s">
        <v>99</v>
      </c>
      <c r="D221" s="25"/>
      <c r="E221" s="25" t="s">
        <v>101</v>
      </c>
      <c r="F221" s="26">
        <v>44489</v>
      </c>
      <c r="G221" s="44"/>
      <c r="H221" s="27"/>
      <c r="I221" s="65">
        <v>-82.8</v>
      </c>
    </row>
    <row r="222" spans="1:10" x14ac:dyDescent="0.3">
      <c r="A222" s="23">
        <v>44491</v>
      </c>
      <c r="B222" s="24">
        <v>737</v>
      </c>
      <c r="C222" s="25" t="s">
        <v>6</v>
      </c>
      <c r="D222" s="25"/>
      <c r="E222" s="25" t="s">
        <v>73</v>
      </c>
      <c r="F222" s="26">
        <v>44491</v>
      </c>
      <c r="G222" s="44"/>
      <c r="H222" s="27"/>
      <c r="I222" s="65">
        <v>-2398.44</v>
      </c>
    </row>
    <row r="223" spans="1:10" x14ac:dyDescent="0.3">
      <c r="A223" s="23">
        <v>44491</v>
      </c>
      <c r="B223" s="24">
        <v>764</v>
      </c>
      <c r="C223" s="25" t="s">
        <v>8</v>
      </c>
      <c r="D223" s="25"/>
      <c r="E223" s="25" t="s">
        <v>73</v>
      </c>
      <c r="F223" s="26">
        <v>44491</v>
      </c>
      <c r="G223" s="44"/>
      <c r="H223" s="27"/>
      <c r="I223" s="65">
        <v>-4578.8500000000004</v>
      </c>
    </row>
    <row r="224" spans="1:10" x14ac:dyDescent="0.3">
      <c r="A224" s="23">
        <v>44494</v>
      </c>
      <c r="B224" s="24">
        <v>196</v>
      </c>
      <c r="C224" s="25" t="s">
        <v>9</v>
      </c>
      <c r="D224" s="25"/>
      <c r="E224" s="25" t="s">
        <v>73</v>
      </c>
      <c r="F224" s="26">
        <v>44494</v>
      </c>
      <c r="G224" s="44"/>
      <c r="H224" s="27"/>
      <c r="I224" s="65">
        <v>-2586.94</v>
      </c>
    </row>
    <row r="225" spans="1:10" x14ac:dyDescent="0.3">
      <c r="A225" s="23">
        <f t="shared" ref="A225:A240" si="12">F225</f>
        <v>44504</v>
      </c>
      <c r="B225" s="24">
        <v>301</v>
      </c>
      <c r="C225" s="25" t="s">
        <v>50</v>
      </c>
      <c r="D225" s="25"/>
      <c r="E225" s="25" t="s">
        <v>73</v>
      </c>
      <c r="F225" s="26">
        <v>44504</v>
      </c>
      <c r="G225" s="44"/>
      <c r="H225" s="27"/>
      <c r="I225" s="65">
        <v>-3829.08</v>
      </c>
    </row>
    <row r="226" spans="1:10" x14ac:dyDescent="0.3">
      <c r="A226" s="23">
        <f t="shared" si="12"/>
        <v>44505</v>
      </c>
      <c r="B226" s="24">
        <v>0</v>
      </c>
      <c r="C226" s="25" t="s">
        <v>106</v>
      </c>
      <c r="D226" s="25"/>
      <c r="E226" s="25" t="s">
        <v>71</v>
      </c>
      <c r="F226" s="23">
        <v>44505</v>
      </c>
      <c r="G226" s="44"/>
      <c r="H226" s="27"/>
      <c r="I226" s="65">
        <v>-99</v>
      </c>
    </row>
    <row r="227" spans="1:10" x14ac:dyDescent="0.3">
      <c r="A227" s="23">
        <f t="shared" si="12"/>
        <v>44510</v>
      </c>
      <c r="B227" s="24">
        <v>196</v>
      </c>
      <c r="C227" s="25" t="s">
        <v>98</v>
      </c>
      <c r="D227" s="25"/>
      <c r="E227" s="25" t="s">
        <v>101</v>
      </c>
      <c r="F227" s="26">
        <v>44510</v>
      </c>
      <c r="G227" s="44"/>
      <c r="H227" s="27"/>
      <c r="I227" s="65">
        <v>-53.06</v>
      </c>
    </row>
    <row r="228" spans="1:10" x14ac:dyDescent="0.3">
      <c r="A228" s="23">
        <f t="shared" si="12"/>
        <v>44510</v>
      </c>
      <c r="B228" s="24">
        <v>737</v>
      </c>
      <c r="C228" s="25" t="s">
        <v>98</v>
      </c>
      <c r="D228" s="25"/>
      <c r="E228" s="25" t="s">
        <v>101</v>
      </c>
      <c r="F228" s="26">
        <v>44510</v>
      </c>
      <c r="G228" s="44"/>
      <c r="H228" s="27"/>
      <c r="I228" s="65">
        <v>-79.2</v>
      </c>
    </row>
    <row r="229" spans="1:10" x14ac:dyDescent="0.3">
      <c r="A229" s="23">
        <f t="shared" si="12"/>
        <v>44510</v>
      </c>
      <c r="B229" s="24">
        <v>764</v>
      </c>
      <c r="C229" s="25" t="s">
        <v>98</v>
      </c>
      <c r="D229" s="25"/>
      <c r="E229" s="25" t="s">
        <v>101</v>
      </c>
      <c r="F229" s="26">
        <v>44510</v>
      </c>
      <c r="G229" s="44"/>
      <c r="H229" s="27"/>
      <c r="I229" s="65">
        <v>-151.19</v>
      </c>
    </row>
    <row r="230" spans="1:10" x14ac:dyDescent="0.3">
      <c r="A230" s="23">
        <f t="shared" si="12"/>
        <v>44519</v>
      </c>
      <c r="B230" s="24">
        <v>737</v>
      </c>
      <c r="C230" s="25" t="s">
        <v>70</v>
      </c>
      <c r="D230" s="25"/>
      <c r="E230" s="25" t="s">
        <v>101</v>
      </c>
      <c r="F230" s="26">
        <v>44519</v>
      </c>
      <c r="G230" s="44"/>
      <c r="H230" s="27"/>
      <c r="I230" s="65">
        <v>-122.76</v>
      </c>
    </row>
    <row r="231" spans="1:10" x14ac:dyDescent="0.3">
      <c r="A231" s="23">
        <f t="shared" si="12"/>
        <v>44519</v>
      </c>
      <c r="B231" s="24">
        <v>764</v>
      </c>
      <c r="C231" s="25" t="s">
        <v>70</v>
      </c>
      <c r="D231" s="25"/>
      <c r="E231" s="25" t="s">
        <v>101</v>
      </c>
      <c r="F231" s="26">
        <v>44519</v>
      </c>
      <c r="G231" s="44"/>
      <c r="H231" s="27"/>
      <c r="I231" s="65">
        <v>-234.36</v>
      </c>
    </row>
    <row r="232" spans="1:10" x14ac:dyDescent="0.3">
      <c r="A232" s="23">
        <f t="shared" si="12"/>
        <v>44519</v>
      </c>
      <c r="B232" s="24">
        <v>630</v>
      </c>
      <c r="C232" s="25" t="s">
        <v>99</v>
      </c>
      <c r="D232" s="25"/>
      <c r="E232" s="25" t="s">
        <v>101</v>
      </c>
      <c r="F232" s="26">
        <v>44519</v>
      </c>
      <c r="G232" s="44"/>
      <c r="H232" s="27"/>
      <c r="I232" s="65">
        <v>-39.6</v>
      </c>
    </row>
    <row r="233" spans="1:10" x14ac:dyDescent="0.3">
      <c r="A233" s="23">
        <f t="shared" si="12"/>
        <v>44519</v>
      </c>
      <c r="B233" s="24">
        <v>764</v>
      </c>
      <c r="C233" s="25" t="s">
        <v>99</v>
      </c>
      <c r="D233" s="25"/>
      <c r="E233" s="25" t="s">
        <v>101</v>
      </c>
      <c r="F233" s="26">
        <v>44519</v>
      </c>
      <c r="G233" s="44"/>
      <c r="H233" s="27"/>
      <c r="I233" s="65">
        <v>-75.599999999999994</v>
      </c>
    </row>
    <row r="234" spans="1:10" x14ac:dyDescent="0.3">
      <c r="A234" s="23">
        <f t="shared" si="12"/>
        <v>44522</v>
      </c>
      <c r="B234" s="24">
        <v>749</v>
      </c>
      <c r="C234" s="25" t="s">
        <v>6</v>
      </c>
      <c r="D234" s="25"/>
      <c r="E234" s="25" t="s">
        <v>73</v>
      </c>
      <c r="F234" s="26">
        <v>44522</v>
      </c>
      <c r="G234" s="44"/>
      <c r="H234" s="27"/>
      <c r="I234" s="65">
        <v>-5669.04</v>
      </c>
    </row>
    <row r="235" spans="1:10" x14ac:dyDescent="0.3">
      <c r="A235" s="23">
        <f t="shared" si="12"/>
        <v>44522</v>
      </c>
      <c r="B235" s="24">
        <v>767</v>
      </c>
      <c r="C235" s="25" t="s">
        <v>8</v>
      </c>
      <c r="D235" s="25"/>
      <c r="E235" s="25" t="s">
        <v>73</v>
      </c>
      <c r="F235" s="26">
        <v>44522</v>
      </c>
      <c r="G235" s="44"/>
      <c r="H235" s="27"/>
      <c r="I235" s="65">
        <v>-4796.88</v>
      </c>
    </row>
    <row r="236" spans="1:10" ht="16.5" x14ac:dyDescent="0.3">
      <c r="A236" s="23">
        <f t="shared" si="12"/>
        <v>44522</v>
      </c>
      <c r="B236" s="24">
        <v>0</v>
      </c>
      <c r="C236" s="25" t="s">
        <v>97</v>
      </c>
      <c r="D236" s="25"/>
      <c r="E236" s="25" t="s">
        <v>72</v>
      </c>
      <c r="F236" s="23">
        <v>44522</v>
      </c>
      <c r="G236" s="44"/>
      <c r="H236" s="27"/>
      <c r="I236" s="65">
        <v>14452.34</v>
      </c>
      <c r="J236" s="58"/>
    </row>
    <row r="237" spans="1:10" x14ac:dyDescent="0.3">
      <c r="A237" s="23">
        <f t="shared" si="12"/>
        <v>44523</v>
      </c>
      <c r="B237" s="24">
        <v>206</v>
      </c>
      <c r="C237" s="25" t="s">
        <v>9</v>
      </c>
      <c r="D237" s="25"/>
      <c r="E237" s="25" t="s">
        <v>73</v>
      </c>
      <c r="F237" s="26">
        <v>44523</v>
      </c>
      <c r="G237" s="44"/>
      <c r="H237" s="27"/>
      <c r="I237" s="65">
        <v>-1411.06</v>
      </c>
    </row>
    <row r="238" spans="1:10" x14ac:dyDescent="0.3">
      <c r="A238" s="23">
        <f t="shared" si="12"/>
        <v>44523</v>
      </c>
      <c r="B238" s="24">
        <v>307</v>
      </c>
      <c r="C238" s="25" t="s">
        <v>50</v>
      </c>
      <c r="D238" s="25"/>
      <c r="E238" s="25" t="s">
        <v>73</v>
      </c>
      <c r="F238" s="26">
        <v>44523</v>
      </c>
      <c r="G238" s="44"/>
      <c r="H238" s="27"/>
      <c r="I238" s="65">
        <v>-1801.92</v>
      </c>
    </row>
    <row r="239" spans="1:10" x14ac:dyDescent="0.3">
      <c r="A239" s="23">
        <f t="shared" si="12"/>
        <v>44536</v>
      </c>
      <c r="B239" s="24">
        <v>0</v>
      </c>
      <c r="C239" s="25" t="s">
        <v>106</v>
      </c>
      <c r="D239" s="25"/>
      <c r="E239" s="25" t="s">
        <v>71</v>
      </c>
      <c r="F239" s="23">
        <v>44536</v>
      </c>
      <c r="G239" s="44"/>
      <c r="H239" s="27"/>
      <c r="I239" s="65">
        <v>-99</v>
      </c>
    </row>
    <row r="240" spans="1:10" x14ac:dyDescent="0.3">
      <c r="A240" s="23">
        <f t="shared" si="12"/>
        <v>44540</v>
      </c>
      <c r="B240" s="24">
        <v>0</v>
      </c>
      <c r="C240" s="25" t="s">
        <v>97</v>
      </c>
      <c r="D240" s="25"/>
      <c r="E240" s="25" t="s">
        <v>72</v>
      </c>
      <c r="F240" s="23">
        <v>44540</v>
      </c>
      <c r="G240" s="44"/>
      <c r="H240" s="27"/>
      <c r="I240" s="65">
        <v>16000</v>
      </c>
    </row>
    <row r="241" spans="1:10" x14ac:dyDescent="0.3">
      <c r="A241" s="23">
        <v>44540</v>
      </c>
      <c r="B241" s="24">
        <v>206</v>
      </c>
      <c r="C241" s="25" t="s">
        <v>98</v>
      </c>
      <c r="D241" s="25"/>
      <c r="E241" s="25" t="s">
        <v>101</v>
      </c>
      <c r="F241" s="23">
        <v>44540</v>
      </c>
      <c r="G241" s="44"/>
      <c r="H241" s="27"/>
      <c r="I241" s="65">
        <v>-28.94</v>
      </c>
    </row>
    <row r="242" spans="1:10" x14ac:dyDescent="0.3">
      <c r="A242" s="23">
        <v>44540</v>
      </c>
      <c r="B242" s="24">
        <v>749</v>
      </c>
      <c r="C242" s="25" t="s">
        <v>98</v>
      </c>
      <c r="D242" s="25"/>
      <c r="E242" s="25" t="s">
        <v>101</v>
      </c>
      <c r="F242" s="23">
        <v>44540</v>
      </c>
      <c r="G242" s="44"/>
      <c r="H242" s="27"/>
      <c r="I242" s="65">
        <v>-187.2</v>
      </c>
    </row>
    <row r="243" spans="1:10" x14ac:dyDescent="0.3">
      <c r="A243" s="23">
        <v>44540</v>
      </c>
      <c r="B243" s="24">
        <v>767</v>
      </c>
      <c r="C243" s="25" t="s">
        <v>98</v>
      </c>
      <c r="D243" s="25"/>
      <c r="E243" s="25" t="s">
        <v>101</v>
      </c>
      <c r="F243" s="23">
        <v>44540</v>
      </c>
      <c r="G243" s="44"/>
      <c r="H243" s="27"/>
      <c r="I243" s="65">
        <v>-158.4</v>
      </c>
    </row>
    <row r="244" spans="1:10" x14ac:dyDescent="0.3">
      <c r="A244" s="23">
        <v>44550</v>
      </c>
      <c r="B244" s="24">
        <v>307</v>
      </c>
      <c r="C244" s="25" t="s">
        <v>70</v>
      </c>
      <c r="D244" s="25"/>
      <c r="E244" s="25" t="s">
        <v>101</v>
      </c>
      <c r="F244" s="23">
        <v>44550</v>
      </c>
      <c r="G244" s="44"/>
      <c r="H244" s="27"/>
      <c r="I244" s="65">
        <v>-89.28</v>
      </c>
    </row>
    <row r="245" spans="1:10" x14ac:dyDescent="0.3">
      <c r="A245" s="23">
        <v>44550</v>
      </c>
      <c r="B245" s="24">
        <v>749</v>
      </c>
      <c r="C245" s="25" t="s">
        <v>70</v>
      </c>
      <c r="D245" s="25"/>
      <c r="E245" s="25" t="s">
        <v>101</v>
      </c>
      <c r="F245" s="23">
        <v>44550</v>
      </c>
      <c r="G245" s="44"/>
      <c r="H245" s="27"/>
      <c r="I245" s="65">
        <v>-290.16000000000003</v>
      </c>
    </row>
    <row r="246" spans="1:10" x14ac:dyDescent="0.3">
      <c r="A246" s="23">
        <v>44550</v>
      </c>
      <c r="B246" s="24">
        <v>767</v>
      </c>
      <c r="C246" s="25" t="s">
        <v>70</v>
      </c>
      <c r="D246" s="25"/>
      <c r="E246" s="25" t="s">
        <v>101</v>
      </c>
      <c r="F246" s="23">
        <v>44550</v>
      </c>
      <c r="G246" s="44"/>
      <c r="H246" s="27"/>
      <c r="I246" s="65">
        <v>-245.52</v>
      </c>
    </row>
    <row r="247" spans="1:10" x14ac:dyDescent="0.3">
      <c r="A247" s="23">
        <v>44550</v>
      </c>
      <c r="B247" s="24">
        <v>307</v>
      </c>
      <c r="C247" s="25" t="s">
        <v>99</v>
      </c>
      <c r="D247" s="25"/>
      <c r="E247" s="25" t="s">
        <v>101</v>
      </c>
      <c r="F247" s="23">
        <v>44550</v>
      </c>
      <c r="G247" s="44"/>
      <c r="H247" s="27"/>
      <c r="I247" s="65">
        <v>-28.8</v>
      </c>
    </row>
    <row r="248" spans="1:10" x14ac:dyDescent="0.3">
      <c r="A248" s="23">
        <v>44550</v>
      </c>
      <c r="B248" s="24">
        <v>749</v>
      </c>
      <c r="C248" s="25" t="s">
        <v>99</v>
      </c>
      <c r="D248" s="25"/>
      <c r="E248" s="25" t="s">
        <v>101</v>
      </c>
      <c r="F248" s="23">
        <v>44550</v>
      </c>
      <c r="G248" s="44"/>
      <c r="H248" s="27"/>
      <c r="I248" s="65">
        <v>-93.6</v>
      </c>
    </row>
    <row r="249" spans="1:10" x14ac:dyDescent="0.3">
      <c r="A249" s="23">
        <v>44550</v>
      </c>
      <c r="B249" s="24">
        <v>767</v>
      </c>
      <c r="C249" s="25" t="s">
        <v>99</v>
      </c>
      <c r="D249" s="25"/>
      <c r="E249" s="25" t="s">
        <v>101</v>
      </c>
      <c r="F249" s="23">
        <v>44550</v>
      </c>
      <c r="G249" s="44"/>
      <c r="H249" s="27"/>
      <c r="I249" s="65">
        <v>-79.2</v>
      </c>
    </row>
    <row r="250" spans="1:10" x14ac:dyDescent="0.3">
      <c r="A250" s="23">
        <v>44551</v>
      </c>
      <c r="B250" s="24">
        <v>215</v>
      </c>
      <c r="C250" s="25" t="s">
        <v>9</v>
      </c>
      <c r="D250" s="25"/>
      <c r="E250" s="25" t="s">
        <v>73</v>
      </c>
      <c r="F250" s="23">
        <v>44551</v>
      </c>
      <c r="G250" s="44"/>
      <c r="H250" s="27"/>
      <c r="I250" s="65">
        <v>-1881.41</v>
      </c>
    </row>
    <row r="251" spans="1:10" x14ac:dyDescent="0.3">
      <c r="A251" s="23">
        <v>44551</v>
      </c>
      <c r="B251" s="24">
        <v>760</v>
      </c>
      <c r="C251" s="25" t="s">
        <v>6</v>
      </c>
      <c r="D251" s="25"/>
      <c r="E251" s="25" t="s">
        <v>73</v>
      </c>
      <c r="F251" s="23">
        <v>44551</v>
      </c>
      <c r="G251" s="44"/>
      <c r="H251" s="27"/>
      <c r="I251" s="65">
        <v>-3052.56</v>
      </c>
    </row>
    <row r="252" spans="1:10" x14ac:dyDescent="0.3">
      <c r="A252" s="23">
        <v>44551</v>
      </c>
      <c r="B252" s="24">
        <v>777</v>
      </c>
      <c r="C252" s="25" t="s">
        <v>8</v>
      </c>
      <c r="D252" s="25"/>
      <c r="E252" s="25" t="s">
        <v>73</v>
      </c>
      <c r="F252" s="23">
        <v>44551</v>
      </c>
      <c r="G252" s="44"/>
      <c r="H252" s="27"/>
      <c r="I252" s="65">
        <v>-5014.92</v>
      </c>
    </row>
    <row r="253" spans="1:10" ht="16.5" x14ac:dyDescent="0.3">
      <c r="A253" s="23">
        <v>44558</v>
      </c>
      <c r="B253" s="24">
        <v>322</v>
      </c>
      <c r="C253" s="25" t="s">
        <v>50</v>
      </c>
      <c r="D253" s="25"/>
      <c r="E253" s="25" t="s">
        <v>73</v>
      </c>
      <c r="F253" s="23">
        <v>44558</v>
      </c>
      <c r="G253" s="44"/>
      <c r="H253" s="27"/>
      <c r="I253" s="65">
        <v>-3378.6</v>
      </c>
      <c r="J253" s="58"/>
    </row>
    <row r="254" spans="1:10" x14ac:dyDescent="0.3">
      <c r="A254" s="23">
        <v>44559</v>
      </c>
      <c r="B254" s="24">
        <v>159</v>
      </c>
      <c r="C254" s="25" t="s">
        <v>103</v>
      </c>
      <c r="D254" s="25"/>
      <c r="E254" s="25" t="s">
        <v>73</v>
      </c>
      <c r="F254" s="23">
        <v>44559</v>
      </c>
      <c r="G254" s="44"/>
      <c r="H254" s="27"/>
      <c r="I254" s="65">
        <v>-222.84</v>
      </c>
    </row>
    <row r="255" spans="1:10" x14ac:dyDescent="0.3">
      <c r="A255" s="23"/>
      <c r="B255" s="24"/>
      <c r="C255" s="25"/>
      <c r="D255" s="25"/>
      <c r="E255" s="25"/>
      <c r="F255" s="23"/>
      <c r="G255" s="44"/>
      <c r="H255" s="27"/>
      <c r="I255" s="65"/>
    </row>
    <row r="256" spans="1:10" x14ac:dyDescent="0.3">
      <c r="A256" s="23"/>
      <c r="B256" s="24"/>
      <c r="C256" s="25"/>
      <c r="D256" s="25"/>
      <c r="E256" s="25"/>
      <c r="F256" s="26"/>
      <c r="G256" s="44"/>
      <c r="H256" s="27"/>
      <c r="I256" s="65"/>
      <c r="J256" s="15"/>
    </row>
    <row r="257" spans="1:28" ht="16.5" customHeight="1" x14ac:dyDescent="0.3">
      <c r="A257" s="28" t="s">
        <v>109</v>
      </c>
      <c r="B257" s="28"/>
      <c r="C257" s="29"/>
      <c r="D257" s="30"/>
      <c r="E257" s="29"/>
      <c r="F257" s="31"/>
      <c r="G257" s="32"/>
      <c r="H257" s="21"/>
      <c r="I257" s="61">
        <f>SUM(I8:I256)</f>
        <v>4001.91</v>
      </c>
      <c r="J257" s="58"/>
    </row>
    <row r="262" spans="1:28" s="49" customFormat="1" ht="16.5" customHeight="1" x14ac:dyDescent="0.35">
      <c r="A262" s="111" t="s">
        <v>112</v>
      </c>
      <c r="B262" s="111"/>
      <c r="C262" s="52"/>
      <c r="D262" s="52"/>
      <c r="E262" s="53"/>
      <c r="F262" s="112" t="s">
        <v>80</v>
      </c>
      <c r="G262" s="112"/>
      <c r="H262" s="112"/>
      <c r="I262" s="112"/>
      <c r="J262" s="48"/>
      <c r="K262" s="47"/>
      <c r="L262" s="48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8" s="50" customFormat="1" ht="15.75" x14ac:dyDescent="0.35">
      <c r="A263" s="111" t="s">
        <v>81</v>
      </c>
      <c r="B263" s="111"/>
      <c r="C263" s="52"/>
      <c r="D263" s="52"/>
      <c r="E263" s="55"/>
      <c r="F263" s="113" t="s">
        <v>82</v>
      </c>
      <c r="G263" s="113"/>
      <c r="H263" s="113"/>
      <c r="I263" s="113"/>
      <c r="J263" s="48"/>
      <c r="K263" s="47"/>
      <c r="L263" s="48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B263" s="51"/>
    </row>
  </sheetData>
  <autoFilter ref="A9:AB254" xr:uid="{81CACD79-3432-4EE8-84E4-EA46B6F59305}">
    <sortState xmlns:xlrd2="http://schemas.microsoft.com/office/spreadsheetml/2017/richdata2" ref="A10:AB254">
      <sortCondition ref="F9:F254"/>
    </sortState>
  </autoFilter>
  <sortState xmlns:xlrd2="http://schemas.microsoft.com/office/spreadsheetml/2017/richdata2" ref="A10:I128">
    <sortCondition ref="F10:F128"/>
    <sortCondition ref="A10:A128"/>
  </sortState>
  <mergeCells count="5">
    <mergeCell ref="A6:G6"/>
    <mergeCell ref="A262:B262"/>
    <mergeCell ref="A263:B263"/>
    <mergeCell ref="F262:I262"/>
    <mergeCell ref="F263:I263"/>
  </mergeCells>
  <conditionalFormatting sqref="I6 I258:I261 I264:I1048576">
    <cfRule type="cellIs" dxfId="2" priority="8" operator="lessThan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590F-16E2-4694-91E3-1B2811AD2106}">
  <sheetPr>
    <pageSetUpPr fitToPage="1"/>
  </sheetPr>
  <dimension ref="A1:K609"/>
  <sheetViews>
    <sheetView tabSelected="1" topLeftCell="A25" zoomScale="115" zoomScaleNormal="115" zoomScaleSheetLayoutView="115" workbookViewId="0">
      <selection activeCell="E15" sqref="E15"/>
    </sheetView>
  </sheetViews>
  <sheetFormatPr defaultColWidth="0" defaultRowHeight="15.75" zeroHeight="1" x14ac:dyDescent="0.25"/>
  <cols>
    <col min="1" max="1" width="13.875" style="78" customWidth="1"/>
    <col min="2" max="2" width="17.75" style="78" bestFit="1" customWidth="1"/>
    <col min="3" max="3" width="36.625" style="78" bestFit="1" customWidth="1"/>
    <col min="4" max="4" width="21.875" style="78" bestFit="1" customWidth="1"/>
    <col min="5" max="5" width="16.125" style="79" customWidth="1"/>
    <col min="6" max="6" width="8.125" style="78" customWidth="1"/>
    <col min="7" max="8" width="9" style="78" hidden="1"/>
    <col min="9" max="9" width="21.125" style="78" hidden="1"/>
    <col min="10" max="16384" width="9" style="78" hidden="1"/>
  </cols>
  <sheetData>
    <row r="1" spans="1:11" x14ac:dyDescent="0.25">
      <c r="A1" s="119"/>
      <c r="B1" s="119"/>
      <c r="C1" s="119"/>
      <c r="D1" s="119"/>
      <c r="E1" s="119"/>
    </row>
    <row r="2" spans="1:11" x14ac:dyDescent="0.25">
      <c r="A2" s="77"/>
      <c r="B2" s="77"/>
      <c r="C2" s="77"/>
      <c r="D2" s="77"/>
      <c r="E2" s="77"/>
    </row>
    <row r="3" spans="1:11" x14ac:dyDescent="0.25">
      <c r="I3" s="80" t="s">
        <v>120</v>
      </c>
      <c r="J3" s="80">
        <v>620</v>
      </c>
    </row>
    <row r="4" spans="1:11" ht="15" customHeight="1" x14ac:dyDescent="0.25">
      <c r="I4" s="80" t="s">
        <v>117</v>
      </c>
      <c r="J4" s="78" t="s">
        <v>119</v>
      </c>
    </row>
    <row r="5" spans="1:11" ht="17.25" customHeight="1" x14ac:dyDescent="0.25">
      <c r="A5" s="120" t="s">
        <v>114</v>
      </c>
      <c r="B5" s="120"/>
      <c r="C5" s="120"/>
      <c r="D5" s="120"/>
      <c r="E5" s="120"/>
      <c r="F5" s="81"/>
      <c r="G5" s="82"/>
      <c r="H5" s="81"/>
      <c r="I5" s="78" t="s">
        <v>118</v>
      </c>
      <c r="J5" s="78" t="s">
        <v>126</v>
      </c>
      <c r="K5" s="78">
        <v>52</v>
      </c>
    </row>
    <row r="6" spans="1:11" ht="18" customHeight="1" thickBot="1" x14ac:dyDescent="0.3">
      <c r="J6" s="78" t="s">
        <v>127</v>
      </c>
      <c r="K6" s="78">
        <v>81</v>
      </c>
    </row>
    <row r="7" spans="1:11" ht="52.5" customHeight="1" thickBot="1" x14ac:dyDescent="0.3">
      <c r="A7" s="130" t="s">
        <v>166</v>
      </c>
      <c r="B7" s="131"/>
      <c r="C7" s="131"/>
      <c r="D7" s="131"/>
      <c r="E7" s="132"/>
    </row>
    <row r="8" spans="1:11" ht="48.75" customHeight="1" x14ac:dyDescent="0.25">
      <c r="A8" s="102" t="s">
        <v>130</v>
      </c>
      <c r="B8" s="103" t="s">
        <v>2</v>
      </c>
      <c r="C8" s="104" t="s">
        <v>3</v>
      </c>
      <c r="D8" s="103" t="s">
        <v>4</v>
      </c>
      <c r="E8" s="105" t="s">
        <v>74</v>
      </c>
    </row>
    <row r="9" spans="1:11" x14ac:dyDescent="0.25">
      <c r="A9" s="115" t="s">
        <v>167</v>
      </c>
      <c r="B9" s="116"/>
      <c r="C9" s="116"/>
      <c r="D9" s="116"/>
      <c r="E9" s="83">
        <v>11832.41</v>
      </c>
    </row>
    <row r="10" spans="1:11" x14ac:dyDescent="0.25">
      <c r="A10" s="107"/>
      <c r="B10" s="108"/>
      <c r="C10" s="108"/>
      <c r="D10" s="108"/>
      <c r="E10" s="83"/>
    </row>
    <row r="11" spans="1:11" x14ac:dyDescent="0.25">
      <c r="A11" s="126">
        <v>45663</v>
      </c>
      <c r="B11" s="127" t="s">
        <v>168</v>
      </c>
      <c r="C11" s="128" t="s">
        <v>71</v>
      </c>
      <c r="D11" s="129" t="s">
        <v>71</v>
      </c>
      <c r="E11" s="95">
        <v>-125</v>
      </c>
    </row>
    <row r="12" spans="1:11" x14ac:dyDescent="0.25">
      <c r="A12" s="126">
        <v>45667</v>
      </c>
      <c r="B12" s="127" t="s">
        <v>169</v>
      </c>
      <c r="C12" s="128" t="s">
        <v>170</v>
      </c>
      <c r="D12" s="129" t="s">
        <v>101</v>
      </c>
      <c r="E12" s="95">
        <v>-199.55</v>
      </c>
    </row>
    <row r="13" spans="1:11" x14ac:dyDescent="0.25">
      <c r="A13" s="126">
        <v>45677</v>
      </c>
      <c r="B13" s="127" t="s">
        <v>171</v>
      </c>
      <c r="C13" s="128" t="s">
        <v>99</v>
      </c>
      <c r="D13" s="129" t="s">
        <v>101</v>
      </c>
      <c r="E13" s="95">
        <v>-100.98</v>
      </c>
    </row>
    <row r="14" spans="1:11" x14ac:dyDescent="0.25">
      <c r="A14" s="126">
        <v>45677</v>
      </c>
      <c r="B14" s="127" t="s">
        <v>172</v>
      </c>
      <c r="C14" s="128" t="s">
        <v>111</v>
      </c>
      <c r="D14" s="129" t="s">
        <v>101</v>
      </c>
      <c r="E14" s="95">
        <v>-313.02999999999997</v>
      </c>
    </row>
    <row r="15" spans="1:11" ht="15.75" customHeight="1" x14ac:dyDescent="0.25">
      <c r="A15" s="126">
        <v>45678</v>
      </c>
      <c r="B15" s="127">
        <v>0</v>
      </c>
      <c r="C15" s="128" t="s">
        <v>97</v>
      </c>
      <c r="D15" s="129" t="s">
        <v>72</v>
      </c>
      <c r="E15" s="95">
        <v>16000</v>
      </c>
    </row>
    <row r="16" spans="1:11" ht="15.75" customHeight="1" x14ac:dyDescent="0.25">
      <c r="A16" s="126">
        <v>45679</v>
      </c>
      <c r="B16" s="127">
        <v>1126</v>
      </c>
      <c r="C16" s="128" t="s">
        <v>123</v>
      </c>
      <c r="D16" s="129" t="s">
        <v>73</v>
      </c>
      <c r="E16" s="95">
        <v>-6116.02</v>
      </c>
    </row>
    <row r="17" spans="1:5" ht="15.75" customHeight="1" x14ac:dyDescent="0.25">
      <c r="A17" s="126">
        <v>45679</v>
      </c>
      <c r="B17" s="127">
        <v>649</v>
      </c>
      <c r="C17" s="128" t="s">
        <v>9</v>
      </c>
      <c r="D17" s="129" t="s">
        <v>73</v>
      </c>
      <c r="E17" s="95">
        <v>-2697.19</v>
      </c>
    </row>
    <row r="18" spans="1:5" ht="15.75" customHeight="1" x14ac:dyDescent="0.25">
      <c r="A18" s="126">
        <v>45679</v>
      </c>
      <c r="B18" s="127">
        <v>365</v>
      </c>
      <c r="C18" s="128" t="s">
        <v>149</v>
      </c>
      <c r="D18" s="129" t="s">
        <v>73</v>
      </c>
      <c r="E18" s="95">
        <v>-3716.46</v>
      </c>
    </row>
    <row r="19" spans="1:5" ht="15.75" customHeight="1" x14ac:dyDescent="0.25">
      <c r="A19" s="126">
        <v>45688</v>
      </c>
      <c r="B19" s="127"/>
      <c r="C19" s="128" t="s">
        <v>30</v>
      </c>
      <c r="D19" s="129"/>
      <c r="E19" s="95">
        <v>111.73</v>
      </c>
    </row>
    <row r="20" spans="1:5" x14ac:dyDescent="0.25">
      <c r="A20" s="84"/>
      <c r="B20" s="85"/>
      <c r="C20" s="86"/>
      <c r="D20" s="89"/>
      <c r="E20" s="88"/>
    </row>
    <row r="21" spans="1:5" ht="16.5" customHeight="1" x14ac:dyDescent="0.25">
      <c r="A21" s="115" t="s">
        <v>173</v>
      </c>
      <c r="B21" s="116"/>
      <c r="C21" s="116"/>
      <c r="D21" s="116"/>
      <c r="E21" s="83">
        <f>SUM(E9:E19)</f>
        <v>14675.91</v>
      </c>
    </row>
    <row r="22" spans="1:5" ht="15.75" customHeight="1" x14ac:dyDescent="0.25">
      <c r="A22" s="126">
        <v>45693</v>
      </c>
      <c r="B22" s="127">
        <v>0</v>
      </c>
      <c r="C22" s="128" t="s">
        <v>97</v>
      </c>
      <c r="D22" s="129" t="s">
        <v>72</v>
      </c>
      <c r="E22" s="95">
        <v>16000</v>
      </c>
    </row>
    <row r="23" spans="1:5" x14ac:dyDescent="0.25">
      <c r="A23" s="126">
        <v>45693</v>
      </c>
      <c r="B23" s="127" t="s">
        <v>174</v>
      </c>
      <c r="C23" s="128" t="s">
        <v>71</v>
      </c>
      <c r="D23" s="129" t="s">
        <v>71</v>
      </c>
      <c r="E23" s="95">
        <v>-125</v>
      </c>
    </row>
    <row r="24" spans="1:5" x14ac:dyDescent="0.25">
      <c r="A24" s="126">
        <v>45698</v>
      </c>
      <c r="B24" s="127" t="s">
        <v>175</v>
      </c>
      <c r="C24" s="128" t="s">
        <v>170</v>
      </c>
      <c r="D24" s="129" t="s">
        <v>101</v>
      </c>
      <c r="E24" s="95">
        <v>-276.77</v>
      </c>
    </row>
    <row r="25" spans="1:5" x14ac:dyDescent="0.25">
      <c r="A25" s="126">
        <v>45708</v>
      </c>
      <c r="B25" s="127" t="s">
        <v>176</v>
      </c>
      <c r="C25" s="128" t="s">
        <v>111</v>
      </c>
      <c r="D25" s="129" t="s">
        <v>101</v>
      </c>
      <c r="E25" s="95">
        <v>-497.18</v>
      </c>
    </row>
    <row r="26" spans="1:5" x14ac:dyDescent="0.25">
      <c r="A26" s="126">
        <v>45708</v>
      </c>
      <c r="B26" s="127" t="s">
        <v>177</v>
      </c>
      <c r="C26" s="128" t="s">
        <v>99</v>
      </c>
      <c r="D26" s="129" t="s">
        <v>101</v>
      </c>
      <c r="E26" s="95">
        <v>-160.38</v>
      </c>
    </row>
    <row r="27" spans="1:5" ht="15.75" customHeight="1" x14ac:dyDescent="0.25">
      <c r="A27" s="126">
        <v>45712</v>
      </c>
      <c r="B27" s="127">
        <v>367</v>
      </c>
      <c r="C27" s="128" t="s">
        <v>149</v>
      </c>
      <c r="D27" s="129" t="s">
        <v>73</v>
      </c>
      <c r="E27" s="95">
        <v>-4459.75</v>
      </c>
    </row>
    <row r="28" spans="1:5" ht="15.75" customHeight="1" x14ac:dyDescent="0.25">
      <c r="A28" s="126">
        <v>45712</v>
      </c>
      <c r="B28" s="127">
        <v>664</v>
      </c>
      <c r="C28" s="128" t="s">
        <v>9</v>
      </c>
      <c r="D28" s="129" t="s">
        <v>73</v>
      </c>
      <c r="E28" s="95">
        <v>-3079.14</v>
      </c>
    </row>
    <row r="29" spans="1:5" ht="15.75" customHeight="1" x14ac:dyDescent="0.25">
      <c r="A29" s="126">
        <v>45712</v>
      </c>
      <c r="B29" s="127">
        <v>1133</v>
      </c>
      <c r="C29" s="128" t="s">
        <v>123</v>
      </c>
      <c r="D29" s="129" t="s">
        <v>73</v>
      </c>
      <c r="E29" s="95">
        <v>-5036.72</v>
      </c>
    </row>
    <row r="30" spans="1:5" ht="15.75" customHeight="1" x14ac:dyDescent="0.25">
      <c r="A30" s="126">
        <v>45712</v>
      </c>
      <c r="B30" s="127">
        <v>1296</v>
      </c>
      <c r="C30" s="128" t="s">
        <v>122</v>
      </c>
      <c r="D30" s="129" t="s">
        <v>73</v>
      </c>
      <c r="E30" s="95">
        <v>-5036.72</v>
      </c>
    </row>
    <row r="31" spans="1:5" ht="15.75" customHeight="1" x14ac:dyDescent="0.25">
      <c r="A31" s="126">
        <v>45712</v>
      </c>
      <c r="B31" s="127">
        <v>109</v>
      </c>
      <c r="C31" s="128" t="s">
        <v>178</v>
      </c>
      <c r="D31" s="129" t="s">
        <v>73</v>
      </c>
      <c r="E31" s="95">
        <v>-5432.57</v>
      </c>
    </row>
    <row r="32" spans="1:5" ht="15.75" customHeight="1" x14ac:dyDescent="0.25">
      <c r="A32" s="126">
        <v>45716</v>
      </c>
      <c r="B32" s="127"/>
      <c r="C32" s="128" t="s">
        <v>30</v>
      </c>
      <c r="D32" s="129"/>
      <c r="E32" s="95">
        <v>189.53</v>
      </c>
    </row>
    <row r="33" spans="1:5" x14ac:dyDescent="0.25">
      <c r="A33" s="126"/>
      <c r="B33" s="127"/>
      <c r="C33" s="128"/>
      <c r="D33" s="129"/>
      <c r="E33" s="88"/>
    </row>
    <row r="34" spans="1:5" ht="16.5" customHeight="1" x14ac:dyDescent="0.25">
      <c r="A34" s="133" t="s">
        <v>179</v>
      </c>
      <c r="B34" s="134"/>
      <c r="C34" s="134"/>
      <c r="D34" s="134"/>
      <c r="E34" s="83">
        <f>SUM(E21:E32)</f>
        <v>6761.21</v>
      </c>
    </row>
    <row r="35" spans="1:5" x14ac:dyDescent="0.25">
      <c r="A35" s="126">
        <v>45723</v>
      </c>
      <c r="B35" s="127" t="s">
        <v>180</v>
      </c>
      <c r="C35" s="128" t="s">
        <v>71</v>
      </c>
      <c r="D35" s="129" t="s">
        <v>71</v>
      </c>
      <c r="E35" s="95">
        <v>-125</v>
      </c>
    </row>
    <row r="36" spans="1:5" x14ac:dyDescent="0.25">
      <c r="A36" s="126">
        <v>45726</v>
      </c>
      <c r="B36" s="127" t="s">
        <v>181</v>
      </c>
      <c r="C36" s="128" t="s">
        <v>98</v>
      </c>
      <c r="D36" s="129" t="s">
        <v>101</v>
      </c>
      <c r="E36" s="95">
        <v>-532.92999999999995</v>
      </c>
    </row>
    <row r="37" spans="1:5" ht="15.75" customHeight="1" x14ac:dyDescent="0.25">
      <c r="A37" s="135">
        <v>45734</v>
      </c>
      <c r="B37" s="136">
        <v>0</v>
      </c>
      <c r="C37" s="137" t="s">
        <v>97</v>
      </c>
      <c r="D37" s="138" t="s">
        <v>72</v>
      </c>
      <c r="E37" s="106">
        <v>16000</v>
      </c>
    </row>
    <row r="38" spans="1:5" x14ac:dyDescent="0.25">
      <c r="A38" s="126">
        <v>45736</v>
      </c>
      <c r="B38" s="127" t="s">
        <v>182</v>
      </c>
      <c r="C38" s="128" t="s">
        <v>99</v>
      </c>
      <c r="D38" s="129" t="s">
        <v>101</v>
      </c>
      <c r="E38" s="95">
        <v>-237.6</v>
      </c>
    </row>
    <row r="39" spans="1:5" x14ac:dyDescent="0.25">
      <c r="A39" s="126">
        <v>45736</v>
      </c>
      <c r="B39" s="127" t="s">
        <v>182</v>
      </c>
      <c r="C39" s="128" t="s">
        <v>111</v>
      </c>
      <c r="D39" s="129" t="s">
        <v>101</v>
      </c>
      <c r="E39" s="95">
        <v>-736.57</v>
      </c>
    </row>
    <row r="40" spans="1:5" ht="15.75" customHeight="1" x14ac:dyDescent="0.25">
      <c r="A40" s="126">
        <v>45747</v>
      </c>
      <c r="B40" s="127"/>
      <c r="C40" s="128" t="s">
        <v>30</v>
      </c>
      <c r="D40" s="129"/>
      <c r="E40" s="95">
        <v>95.26</v>
      </c>
    </row>
    <row r="41" spans="1:5" x14ac:dyDescent="0.25">
      <c r="A41" s="84"/>
      <c r="B41" s="85"/>
      <c r="C41" s="86"/>
      <c r="D41" s="89"/>
      <c r="E41" s="88"/>
    </row>
    <row r="42" spans="1:5" ht="16.5" customHeight="1" thickBot="1" x14ac:dyDescent="0.3">
      <c r="A42" s="117" t="s">
        <v>183</v>
      </c>
      <c r="B42" s="118"/>
      <c r="C42" s="118"/>
      <c r="D42" s="118"/>
      <c r="E42" s="93">
        <f>SUM(E34:E40)</f>
        <v>21224.37</v>
      </c>
    </row>
    <row r="43" spans="1:5" x14ac:dyDescent="0.25"/>
    <row r="44" spans="1:5" x14ac:dyDescent="0.25"/>
    <row r="45" spans="1:5" x14ac:dyDescent="0.25"/>
    <row r="46" spans="1:5" x14ac:dyDescent="0.25"/>
    <row r="47" spans="1:5" x14ac:dyDescent="0.25"/>
    <row r="48" spans="1:5" x14ac:dyDescent="0.25"/>
    <row r="49" spans="1:5" x14ac:dyDescent="0.25">
      <c r="A49" s="114" t="s">
        <v>124</v>
      </c>
      <c r="B49" s="114"/>
      <c r="C49" s="114"/>
      <c r="D49" s="114"/>
      <c r="E49" s="114"/>
    </row>
    <row r="50" spans="1:5" x14ac:dyDescent="0.25">
      <c r="A50" s="114" t="s">
        <v>125</v>
      </c>
      <c r="B50" s="114"/>
      <c r="C50" s="114"/>
      <c r="D50" s="114"/>
      <c r="E50" s="114"/>
    </row>
    <row r="51" spans="1:5" x14ac:dyDescent="0.25"/>
    <row r="52" spans="1:5" x14ac:dyDescent="0.25"/>
    <row r="53" spans="1:5" x14ac:dyDescent="0.25"/>
    <row r="54" spans="1:5" x14ac:dyDescent="0.25"/>
    <row r="55" spans="1:5" x14ac:dyDescent="0.25"/>
    <row r="56" spans="1:5" x14ac:dyDescent="0.25"/>
    <row r="57" spans="1:5" x14ac:dyDescent="0.25"/>
    <row r="58" spans="1:5" x14ac:dyDescent="0.25"/>
    <row r="59" spans="1:5" x14ac:dyDescent="0.25"/>
    <row r="60" spans="1:5" x14ac:dyDescent="0.25"/>
    <row r="61" spans="1:5" x14ac:dyDescent="0.25"/>
    <row r="62" spans="1:5" x14ac:dyDescent="0.25"/>
    <row r="63" spans="1:5" x14ac:dyDescent="0.25"/>
    <row r="64" spans="1:5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ht="16.5" hidden="1" customHeight="1" x14ac:dyDescent="0.25"/>
    <row r="222" x14ac:dyDescent="0.25"/>
    <row r="223" x14ac:dyDescent="0.25"/>
    <row r="224" x14ac:dyDescent="0.25"/>
    <row r="225" spans="1:5" x14ac:dyDescent="0.25"/>
    <row r="226" spans="1:5" s="90" customFormat="1" ht="16.5" hidden="1" customHeight="1" x14ac:dyDescent="0.25">
      <c r="A226" s="78"/>
      <c r="B226" s="78"/>
      <c r="C226" s="78"/>
      <c r="D226" s="78"/>
      <c r="E226" s="79"/>
    </row>
    <row r="227" spans="1:5" s="91" customFormat="1" hidden="1" x14ac:dyDescent="0.25">
      <c r="A227" s="78"/>
      <c r="B227" s="78"/>
      <c r="C227" s="78"/>
      <c r="D227" s="78"/>
      <c r="E227" s="79"/>
    </row>
    <row r="228" spans="1:5" x14ac:dyDescent="0.25"/>
    <row r="229" spans="1:5" x14ac:dyDescent="0.25"/>
    <row r="230" spans="1:5" x14ac:dyDescent="0.25"/>
    <row r="231" spans="1:5" x14ac:dyDescent="0.25"/>
    <row r="232" spans="1:5" x14ac:dyDescent="0.25"/>
    <row r="233" spans="1:5" x14ac:dyDescent="0.25"/>
    <row r="234" spans="1:5" x14ac:dyDescent="0.25"/>
    <row r="235" spans="1:5" x14ac:dyDescent="0.25"/>
    <row r="236" spans="1:5" x14ac:dyDescent="0.25"/>
    <row r="237" spans="1:5" x14ac:dyDescent="0.25"/>
    <row r="238" spans="1:5" x14ac:dyDescent="0.25"/>
    <row r="239" spans="1:5" x14ac:dyDescent="0.25"/>
    <row r="240" spans="1:5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</sheetData>
  <mergeCells count="9">
    <mergeCell ref="A1:E1"/>
    <mergeCell ref="A5:E5"/>
    <mergeCell ref="A7:E7"/>
    <mergeCell ref="A42:D42"/>
    <mergeCell ref="A49:E49"/>
    <mergeCell ref="A50:E50"/>
    <mergeCell ref="A21:D21"/>
    <mergeCell ref="A34:D34"/>
    <mergeCell ref="A9:D9"/>
  </mergeCells>
  <conditionalFormatting sqref="E43:E48 E51:E1048576">
    <cfRule type="cellIs" dxfId="1" priority="1" operator="lessThan">
      <formula>0</formula>
    </cfRule>
  </conditionalFormatting>
  <printOptions horizontalCentered="1"/>
  <pageMargins left="0.51181102362204722" right="0.39370078740157483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819D-8B7A-4012-AC02-FE39B2CFA813}">
  <sheetPr>
    <pageSetUpPr fitToPage="1"/>
  </sheetPr>
  <dimension ref="A1:H127"/>
  <sheetViews>
    <sheetView zoomScaleNormal="100" zoomScaleSheetLayoutView="115" workbookViewId="0">
      <pane ySplit="1" topLeftCell="A2" activePane="bottomLeft" state="frozen"/>
      <selection pane="bottomLeft" activeCell="J103" sqref="J103"/>
    </sheetView>
  </sheetViews>
  <sheetFormatPr defaultColWidth="9" defaultRowHeight="0" customHeight="1" zeroHeight="1" x14ac:dyDescent="0.25"/>
  <cols>
    <col min="1" max="1" width="17" style="78" bestFit="1" customWidth="1"/>
    <col min="2" max="2" width="17.5" style="78" bestFit="1" customWidth="1"/>
    <col min="3" max="3" width="36.625" style="78" bestFit="1" customWidth="1"/>
    <col min="4" max="4" width="21.875" style="78" bestFit="1" customWidth="1"/>
    <col min="5" max="5" width="11.25" style="79" bestFit="1" customWidth="1"/>
    <col min="6" max="6" width="8.125" style="78" customWidth="1"/>
    <col min="7" max="8" width="9" style="78" customWidth="1"/>
    <col min="9" max="9" width="21.125" style="78" customWidth="1"/>
    <col min="10" max="16384" width="9" style="78"/>
  </cols>
  <sheetData>
    <row r="1" spans="1:6" ht="58.5" customHeight="1" x14ac:dyDescent="0.25">
      <c r="A1" s="102" t="s">
        <v>130</v>
      </c>
      <c r="B1" s="103" t="s">
        <v>165</v>
      </c>
      <c r="C1" s="104" t="s">
        <v>3</v>
      </c>
      <c r="D1" s="103" t="s">
        <v>4</v>
      </c>
      <c r="E1" s="105" t="s">
        <v>74</v>
      </c>
    </row>
    <row r="2" spans="1:6" ht="15.75" hidden="1" x14ac:dyDescent="0.25">
      <c r="A2" s="84">
        <v>44931</v>
      </c>
      <c r="B2" s="85" t="s">
        <v>128</v>
      </c>
      <c r="C2" s="86" t="s">
        <v>71</v>
      </c>
      <c r="D2" s="87" t="s">
        <v>71</v>
      </c>
      <c r="E2" s="92">
        <v>99</v>
      </c>
      <c r="F2" s="96"/>
    </row>
    <row r="3" spans="1:6" ht="15.75" hidden="1" x14ac:dyDescent="0.25">
      <c r="A3" s="84">
        <v>44936</v>
      </c>
      <c r="B3" s="85">
        <v>351</v>
      </c>
      <c r="C3" s="86" t="s">
        <v>98</v>
      </c>
      <c r="D3" s="87" t="s">
        <v>101</v>
      </c>
      <c r="E3" s="92">
        <v>133.44999999999999</v>
      </c>
      <c r="F3" s="96"/>
    </row>
    <row r="4" spans="1:6" ht="15.75" hidden="1" x14ac:dyDescent="0.25">
      <c r="A4" s="84">
        <v>44936</v>
      </c>
      <c r="B4" s="85">
        <v>889870790</v>
      </c>
      <c r="C4" s="86" t="s">
        <v>98</v>
      </c>
      <c r="D4" s="87" t="s">
        <v>101</v>
      </c>
      <c r="E4" s="92">
        <v>215</v>
      </c>
      <c r="F4" s="96"/>
    </row>
    <row r="5" spans="1:6" ht="15.75" hidden="1" x14ac:dyDescent="0.25">
      <c r="A5" s="84">
        <v>44936</v>
      </c>
      <c r="B5" s="85" t="s">
        <v>129</v>
      </c>
      <c r="C5" s="86" t="s">
        <v>133</v>
      </c>
      <c r="D5" s="87" t="s">
        <v>101</v>
      </c>
      <c r="E5" s="92">
        <v>-169.67</v>
      </c>
      <c r="F5" s="96"/>
    </row>
    <row r="6" spans="1:6" ht="15.75" hidden="1" x14ac:dyDescent="0.25">
      <c r="A6" s="84">
        <v>44946</v>
      </c>
      <c r="B6" s="85">
        <v>452</v>
      </c>
      <c r="C6" s="86" t="s">
        <v>111</v>
      </c>
      <c r="D6" s="87" t="s">
        <v>101</v>
      </c>
      <c r="E6" s="92">
        <v>257.8</v>
      </c>
      <c r="F6" s="96"/>
    </row>
    <row r="7" spans="1:6" ht="15.75" hidden="1" x14ac:dyDescent="0.25">
      <c r="A7" s="84">
        <v>44946</v>
      </c>
      <c r="B7" s="85">
        <v>910</v>
      </c>
      <c r="C7" s="86" t="s">
        <v>111</v>
      </c>
      <c r="D7" s="87" t="s">
        <v>101</v>
      </c>
      <c r="E7" s="92">
        <v>75.459999999999994</v>
      </c>
      <c r="F7" s="96"/>
    </row>
    <row r="8" spans="1:6" ht="15.75" hidden="1" x14ac:dyDescent="0.25">
      <c r="A8" s="84">
        <v>44946</v>
      </c>
      <c r="B8" s="85">
        <v>928</v>
      </c>
      <c r="C8" s="86" t="s">
        <v>111</v>
      </c>
      <c r="D8" s="87" t="s">
        <v>101</v>
      </c>
      <c r="E8" s="92">
        <v>257.8</v>
      </c>
      <c r="F8" s="96"/>
    </row>
    <row r="9" spans="1:6" ht="15.75" hidden="1" x14ac:dyDescent="0.25">
      <c r="A9" s="84">
        <v>44946</v>
      </c>
      <c r="B9" s="85">
        <v>452</v>
      </c>
      <c r="C9" s="86" t="s">
        <v>99</v>
      </c>
      <c r="D9" s="87" t="s">
        <v>101</v>
      </c>
      <c r="E9" s="92">
        <v>83.16</v>
      </c>
      <c r="F9" s="96"/>
    </row>
    <row r="10" spans="1:6" ht="15.75" hidden="1" x14ac:dyDescent="0.25">
      <c r="A10" s="84">
        <v>44946</v>
      </c>
      <c r="B10" s="85">
        <v>910</v>
      </c>
      <c r="C10" s="86" t="s">
        <v>99</v>
      </c>
      <c r="D10" s="87" t="s">
        <v>101</v>
      </c>
      <c r="E10" s="92">
        <v>24.34</v>
      </c>
      <c r="F10" s="96"/>
    </row>
    <row r="11" spans="1:6" ht="15.75" hidden="1" x14ac:dyDescent="0.25">
      <c r="A11" s="84">
        <v>44946</v>
      </c>
      <c r="B11" s="85">
        <v>928</v>
      </c>
      <c r="C11" s="86" t="s">
        <v>99</v>
      </c>
      <c r="D11" s="87" t="s">
        <v>101</v>
      </c>
      <c r="E11" s="92">
        <v>83.16</v>
      </c>
      <c r="F11" s="96"/>
    </row>
    <row r="12" spans="1:6" ht="15.75" hidden="1" x14ac:dyDescent="0.25">
      <c r="A12" s="84">
        <v>44949</v>
      </c>
      <c r="B12" s="85">
        <v>928</v>
      </c>
      <c r="C12" s="86" t="s">
        <v>122</v>
      </c>
      <c r="D12" s="87" t="s">
        <v>73</v>
      </c>
      <c r="E12" s="92">
        <v>6835.55</v>
      </c>
      <c r="F12" s="96"/>
    </row>
    <row r="13" spans="1:6" ht="15.75" hidden="1" x14ac:dyDescent="0.25">
      <c r="A13" s="84">
        <v>44950</v>
      </c>
      <c r="B13" s="85">
        <v>461</v>
      </c>
      <c r="C13" s="86" t="s">
        <v>121</v>
      </c>
      <c r="D13" s="87" t="s">
        <v>73</v>
      </c>
      <c r="E13" s="92">
        <v>6317.98</v>
      </c>
      <c r="F13" s="96"/>
    </row>
    <row r="14" spans="1:6" ht="15.75" hidden="1" x14ac:dyDescent="0.25">
      <c r="A14" s="84">
        <v>44963</v>
      </c>
      <c r="B14" s="85" t="s">
        <v>131</v>
      </c>
      <c r="C14" s="86" t="s">
        <v>71</v>
      </c>
      <c r="D14" s="87" t="s">
        <v>71</v>
      </c>
      <c r="E14" s="92">
        <v>105</v>
      </c>
      <c r="F14" s="96"/>
    </row>
    <row r="15" spans="1:6" ht="15.75" hidden="1" x14ac:dyDescent="0.25">
      <c r="A15" s="84">
        <v>44967</v>
      </c>
      <c r="B15" s="85">
        <v>928</v>
      </c>
      <c r="C15" s="86" t="s">
        <v>98</v>
      </c>
      <c r="D15" s="87" t="s">
        <v>101</v>
      </c>
      <c r="E15" s="92">
        <v>225.72</v>
      </c>
      <c r="F15" s="96"/>
    </row>
    <row r="16" spans="1:6" ht="15.75" hidden="1" x14ac:dyDescent="0.25">
      <c r="A16" s="84">
        <v>44967</v>
      </c>
      <c r="B16" s="85" t="s">
        <v>129</v>
      </c>
      <c r="C16" s="86" t="s">
        <v>132</v>
      </c>
      <c r="D16" s="87" t="s">
        <v>101</v>
      </c>
      <c r="E16" s="92">
        <v>169.67</v>
      </c>
      <c r="F16" s="96"/>
    </row>
    <row r="17" spans="1:8" ht="15.75" hidden="1" x14ac:dyDescent="0.25">
      <c r="A17" s="84">
        <v>44974</v>
      </c>
      <c r="B17" s="85">
        <v>928</v>
      </c>
      <c r="C17" s="86" t="s">
        <v>99</v>
      </c>
      <c r="D17" s="87" t="s">
        <v>101</v>
      </c>
      <c r="E17" s="92">
        <v>112.86</v>
      </c>
      <c r="F17" s="96"/>
    </row>
    <row r="18" spans="1:8" ht="15.75" hidden="1" x14ac:dyDescent="0.25">
      <c r="A18" s="84">
        <v>44974</v>
      </c>
      <c r="B18" s="85">
        <v>461</v>
      </c>
      <c r="C18" s="86" t="s">
        <v>99</v>
      </c>
      <c r="D18" s="87" t="s">
        <v>101</v>
      </c>
      <c r="E18" s="92">
        <v>100.98</v>
      </c>
      <c r="F18" s="96"/>
    </row>
    <row r="19" spans="1:8" ht="15.75" hidden="1" x14ac:dyDescent="0.25">
      <c r="A19" s="84">
        <v>44974</v>
      </c>
      <c r="B19" s="85">
        <v>928</v>
      </c>
      <c r="C19" s="86" t="s">
        <v>111</v>
      </c>
      <c r="D19" s="87" t="s">
        <v>101</v>
      </c>
      <c r="E19" s="92">
        <v>349.87</v>
      </c>
      <c r="F19" s="96"/>
    </row>
    <row r="20" spans="1:8" ht="15.75" hidden="1" x14ac:dyDescent="0.25">
      <c r="A20" s="84">
        <v>44974</v>
      </c>
      <c r="B20" s="85">
        <v>461</v>
      </c>
      <c r="C20" s="86" t="s">
        <v>111</v>
      </c>
      <c r="D20" s="87" t="s">
        <v>101</v>
      </c>
      <c r="E20" s="92">
        <v>313.04000000000002</v>
      </c>
      <c r="F20" s="96"/>
    </row>
    <row r="21" spans="1:8" ht="15.75" hidden="1" x14ac:dyDescent="0.25">
      <c r="A21" s="84">
        <v>44979</v>
      </c>
      <c r="B21" s="85">
        <v>940</v>
      </c>
      <c r="C21" s="86" t="s">
        <v>110</v>
      </c>
      <c r="D21" s="87" t="s">
        <v>73</v>
      </c>
      <c r="E21" s="92">
        <v>9713.68</v>
      </c>
      <c r="F21" s="96"/>
    </row>
    <row r="22" spans="1:8" ht="15.75" hidden="1" x14ac:dyDescent="0.25">
      <c r="A22" s="84">
        <v>44988</v>
      </c>
      <c r="B22" s="85">
        <v>474</v>
      </c>
      <c r="C22" s="86" t="s">
        <v>121</v>
      </c>
      <c r="D22" s="87" t="s">
        <v>73</v>
      </c>
      <c r="E22" s="92">
        <v>2973.17</v>
      </c>
      <c r="F22" s="96"/>
    </row>
    <row r="23" spans="1:8" ht="15.75" hidden="1" x14ac:dyDescent="0.25">
      <c r="A23" s="84">
        <v>44988</v>
      </c>
      <c r="B23" s="85">
        <v>386</v>
      </c>
      <c r="C23" s="86" t="s">
        <v>9</v>
      </c>
      <c r="D23" s="87" t="s">
        <v>73</v>
      </c>
      <c r="E23" s="92">
        <v>6949.89</v>
      </c>
      <c r="F23" s="96"/>
    </row>
    <row r="24" spans="1:8" ht="15.75" hidden="1" x14ac:dyDescent="0.25">
      <c r="A24" s="84">
        <v>44991</v>
      </c>
      <c r="B24" s="85" t="s">
        <v>134</v>
      </c>
      <c r="C24" s="86" t="s">
        <v>71</v>
      </c>
      <c r="D24" s="87" t="s">
        <v>71</v>
      </c>
      <c r="E24" s="92">
        <v>105</v>
      </c>
      <c r="F24" s="96"/>
    </row>
    <row r="25" spans="1:8" ht="15.75" hidden="1" x14ac:dyDescent="0.25">
      <c r="A25" s="84">
        <v>44995</v>
      </c>
      <c r="B25" s="85">
        <v>940</v>
      </c>
      <c r="C25" s="86" t="s">
        <v>98</v>
      </c>
      <c r="D25" s="87" t="s">
        <v>101</v>
      </c>
      <c r="E25" s="92">
        <v>320.76</v>
      </c>
      <c r="F25" s="96"/>
    </row>
    <row r="26" spans="1:8" ht="15.75" hidden="1" x14ac:dyDescent="0.25">
      <c r="A26" s="84">
        <v>45005</v>
      </c>
      <c r="B26" s="85">
        <v>940</v>
      </c>
      <c r="C26" s="86" t="s">
        <v>99</v>
      </c>
      <c r="D26" s="87" t="s">
        <v>101</v>
      </c>
      <c r="E26" s="92">
        <v>160.38</v>
      </c>
      <c r="F26" s="96"/>
    </row>
    <row r="27" spans="1:8" ht="15.75" hidden="1" x14ac:dyDescent="0.25">
      <c r="A27" s="84">
        <v>45005</v>
      </c>
      <c r="B27" s="85">
        <v>940</v>
      </c>
      <c r="C27" s="86" t="s">
        <v>111</v>
      </c>
      <c r="D27" s="87" t="s">
        <v>101</v>
      </c>
      <c r="E27" s="92">
        <v>497.18</v>
      </c>
      <c r="F27" s="96"/>
    </row>
    <row r="28" spans="1:8" ht="15.75" hidden="1" customHeight="1" x14ac:dyDescent="0.25">
      <c r="A28" s="84">
        <v>45006</v>
      </c>
      <c r="B28" s="85">
        <v>969</v>
      </c>
      <c r="C28" s="86" t="s">
        <v>123</v>
      </c>
      <c r="D28" s="87" t="s">
        <v>73</v>
      </c>
      <c r="E28" s="92">
        <v>5036.72</v>
      </c>
      <c r="F28" s="96"/>
      <c r="H28" s="78">
        <f>11/2</f>
        <v>5.5</v>
      </c>
    </row>
    <row r="29" spans="1:8" ht="15.75" hidden="1" x14ac:dyDescent="0.25">
      <c r="A29" s="84">
        <v>45006</v>
      </c>
      <c r="B29" s="85">
        <v>950</v>
      </c>
      <c r="C29" s="86" t="s">
        <v>122</v>
      </c>
      <c r="D29" s="87" t="s">
        <v>73</v>
      </c>
      <c r="E29" s="92">
        <v>5396.49</v>
      </c>
      <c r="F29" s="96"/>
    </row>
    <row r="30" spans="1:8" ht="15.75" hidden="1" x14ac:dyDescent="0.25">
      <c r="A30" s="84">
        <v>45006</v>
      </c>
      <c r="B30" s="85">
        <v>968</v>
      </c>
      <c r="C30" s="86" t="s">
        <v>122</v>
      </c>
      <c r="D30" s="87" t="s">
        <v>73</v>
      </c>
      <c r="E30" s="92">
        <v>6475.79</v>
      </c>
      <c r="F30" s="96"/>
    </row>
    <row r="31" spans="1:8" ht="15.75" hidden="1" x14ac:dyDescent="0.25">
      <c r="A31" s="84">
        <v>45007</v>
      </c>
      <c r="B31" s="85">
        <v>478</v>
      </c>
      <c r="C31" s="86" t="s">
        <v>121</v>
      </c>
      <c r="D31" s="87" t="s">
        <v>73</v>
      </c>
      <c r="E31" s="92">
        <v>5203.04</v>
      </c>
      <c r="F31" s="96"/>
    </row>
    <row r="32" spans="1:8" ht="15.75" hidden="1" x14ac:dyDescent="0.25">
      <c r="A32" s="84">
        <v>45021</v>
      </c>
      <c r="B32" s="85" t="s">
        <v>135</v>
      </c>
      <c r="C32" s="86" t="s">
        <v>71</v>
      </c>
      <c r="D32" s="87" t="s">
        <v>71</v>
      </c>
      <c r="E32" s="92">
        <v>105</v>
      </c>
      <c r="F32" s="96"/>
    </row>
    <row r="33" spans="1:6" ht="15.75" hidden="1" x14ac:dyDescent="0.25">
      <c r="A33" s="84">
        <v>45026</v>
      </c>
      <c r="B33" s="85">
        <v>969</v>
      </c>
      <c r="C33" s="86" t="s">
        <v>98</v>
      </c>
      <c r="D33" s="87" t="s">
        <v>101</v>
      </c>
      <c r="E33" s="92">
        <v>166.32</v>
      </c>
      <c r="F33" s="96"/>
    </row>
    <row r="34" spans="1:6" ht="15.75" hidden="1" x14ac:dyDescent="0.25">
      <c r="A34" s="84">
        <v>45026</v>
      </c>
      <c r="B34" s="85">
        <v>950</v>
      </c>
      <c r="C34" s="86" t="s">
        <v>98</v>
      </c>
      <c r="D34" s="87" t="s">
        <v>101</v>
      </c>
      <c r="E34" s="92">
        <v>178.2</v>
      </c>
      <c r="F34" s="96"/>
    </row>
    <row r="35" spans="1:6" ht="15.75" hidden="1" customHeight="1" x14ac:dyDescent="0.25">
      <c r="A35" s="84">
        <v>45036</v>
      </c>
      <c r="B35" s="94" t="s">
        <v>137</v>
      </c>
      <c r="C35" s="86" t="s">
        <v>99</v>
      </c>
      <c r="D35" s="87" t="s">
        <v>101</v>
      </c>
      <c r="E35" s="92">
        <v>302.94</v>
      </c>
      <c r="F35" s="96"/>
    </row>
    <row r="36" spans="1:6" ht="15.75" hidden="1" x14ac:dyDescent="0.25">
      <c r="A36" s="84">
        <v>45036</v>
      </c>
      <c r="B36" s="94" t="s">
        <v>138</v>
      </c>
      <c r="C36" s="86" t="s">
        <v>111</v>
      </c>
      <c r="D36" s="87" t="s">
        <v>101</v>
      </c>
      <c r="E36" s="92">
        <v>939.12</v>
      </c>
      <c r="F36" s="96"/>
    </row>
    <row r="37" spans="1:6" ht="15.75" hidden="1" x14ac:dyDescent="0.25">
      <c r="A37" s="84">
        <v>45051</v>
      </c>
      <c r="B37" s="85" t="s">
        <v>136</v>
      </c>
      <c r="C37" s="86" t="s">
        <v>71</v>
      </c>
      <c r="D37" s="87" t="s">
        <v>71</v>
      </c>
      <c r="E37" s="92">
        <v>105</v>
      </c>
      <c r="F37" s="96"/>
    </row>
    <row r="38" spans="1:6" ht="15.75" hidden="1" x14ac:dyDescent="0.25">
      <c r="A38" s="84">
        <v>45056</v>
      </c>
      <c r="B38" s="85">
        <v>386</v>
      </c>
      <c r="C38" s="86" t="s">
        <v>98</v>
      </c>
      <c r="D38" s="87" t="s">
        <v>101</v>
      </c>
      <c r="E38" s="92">
        <v>178.11</v>
      </c>
      <c r="F38" s="96"/>
    </row>
    <row r="39" spans="1:6" ht="15.75" hidden="1" x14ac:dyDescent="0.25">
      <c r="A39" s="84">
        <v>45056</v>
      </c>
      <c r="B39" s="85">
        <v>968</v>
      </c>
      <c r="C39" s="86" t="s">
        <v>98</v>
      </c>
      <c r="D39" s="87" t="s">
        <v>101</v>
      </c>
      <c r="E39" s="92">
        <v>213.84</v>
      </c>
      <c r="F39" s="96"/>
    </row>
    <row r="40" spans="1:6" ht="15.75" hidden="1" x14ac:dyDescent="0.25">
      <c r="A40" s="84">
        <v>45065</v>
      </c>
      <c r="B40" s="85">
        <v>968</v>
      </c>
      <c r="C40" s="86" t="s">
        <v>99</v>
      </c>
      <c r="D40" s="87" t="s">
        <v>101</v>
      </c>
      <c r="E40" s="92">
        <v>106.92</v>
      </c>
      <c r="F40" s="96"/>
    </row>
    <row r="41" spans="1:6" ht="15.75" hidden="1" x14ac:dyDescent="0.25">
      <c r="A41" s="84">
        <v>45065</v>
      </c>
      <c r="B41" s="85">
        <v>968</v>
      </c>
      <c r="C41" s="86" t="s">
        <v>111</v>
      </c>
      <c r="D41" s="87" t="s">
        <v>101</v>
      </c>
      <c r="E41" s="92">
        <v>331.45</v>
      </c>
      <c r="F41" s="96"/>
    </row>
    <row r="42" spans="1:6" ht="15.75" hidden="1" customHeight="1" x14ac:dyDescent="0.25">
      <c r="A42" s="84">
        <v>45069</v>
      </c>
      <c r="B42" s="85">
        <v>985</v>
      </c>
      <c r="C42" s="86" t="s">
        <v>122</v>
      </c>
      <c r="D42" s="87" t="s">
        <v>73</v>
      </c>
      <c r="E42" s="92">
        <v>7195.32</v>
      </c>
      <c r="F42" s="96"/>
    </row>
    <row r="43" spans="1:6" ht="15.75" hidden="1" x14ac:dyDescent="0.25">
      <c r="A43" s="84">
        <v>45082</v>
      </c>
      <c r="B43" s="85" t="s">
        <v>139</v>
      </c>
      <c r="C43" s="86" t="s">
        <v>71</v>
      </c>
      <c r="D43" s="87" t="s">
        <v>71</v>
      </c>
      <c r="E43" s="95">
        <v>105</v>
      </c>
      <c r="F43" s="96"/>
    </row>
    <row r="44" spans="1:6" ht="15.75" hidden="1" x14ac:dyDescent="0.25">
      <c r="A44" s="84">
        <v>45089</v>
      </c>
      <c r="B44" s="85">
        <v>985</v>
      </c>
      <c r="C44" s="86" t="s">
        <v>98</v>
      </c>
      <c r="D44" s="87" t="s">
        <v>101</v>
      </c>
      <c r="E44" s="95">
        <v>237.6</v>
      </c>
      <c r="F44" s="96"/>
    </row>
    <row r="45" spans="1:6" ht="15.75" hidden="1" x14ac:dyDescent="0.25">
      <c r="A45" s="84">
        <v>45097</v>
      </c>
      <c r="B45" s="85">
        <v>985</v>
      </c>
      <c r="C45" s="86" t="s">
        <v>99</v>
      </c>
      <c r="D45" s="87" t="s">
        <v>101</v>
      </c>
      <c r="E45" s="95">
        <v>118.8</v>
      </c>
      <c r="F45" s="96"/>
    </row>
    <row r="46" spans="1:6" ht="15.75" hidden="1" x14ac:dyDescent="0.25">
      <c r="A46" s="84">
        <v>45097</v>
      </c>
      <c r="B46" s="85">
        <v>985</v>
      </c>
      <c r="C46" s="86" t="s">
        <v>111</v>
      </c>
      <c r="D46" s="87" t="s">
        <v>101</v>
      </c>
      <c r="E46" s="95">
        <v>368.28</v>
      </c>
      <c r="F46" s="96"/>
    </row>
    <row r="47" spans="1:6" ht="15.75" hidden="1" customHeight="1" x14ac:dyDescent="0.25">
      <c r="A47" s="84">
        <v>45103</v>
      </c>
      <c r="B47" s="85">
        <v>412</v>
      </c>
      <c r="C47" s="86" t="s">
        <v>9</v>
      </c>
      <c r="D47" s="87" t="s">
        <v>73</v>
      </c>
      <c r="E47" s="92">
        <v>3089.05</v>
      </c>
      <c r="F47" s="96"/>
    </row>
    <row r="48" spans="1:6" ht="15.75" hidden="1" customHeight="1" x14ac:dyDescent="0.25">
      <c r="A48" s="84">
        <v>45103</v>
      </c>
      <c r="B48" s="85">
        <v>977</v>
      </c>
      <c r="C48" s="86" t="s">
        <v>123</v>
      </c>
      <c r="D48" s="87" t="s">
        <v>73</v>
      </c>
      <c r="E48" s="92">
        <v>5036.72</v>
      </c>
      <c r="F48" s="96"/>
    </row>
    <row r="49" spans="1:6" ht="15.75" hidden="1" x14ac:dyDescent="0.25">
      <c r="A49" s="84">
        <v>45112</v>
      </c>
      <c r="B49" s="85" t="s">
        <v>140</v>
      </c>
      <c r="C49" s="86" t="s">
        <v>71</v>
      </c>
      <c r="D49" s="87" t="s">
        <v>71</v>
      </c>
      <c r="E49" s="95">
        <v>105</v>
      </c>
      <c r="F49" s="96"/>
    </row>
    <row r="50" spans="1:6" ht="15.75" hidden="1" x14ac:dyDescent="0.25">
      <c r="A50" s="84">
        <v>45117</v>
      </c>
      <c r="B50" s="85" t="s">
        <v>141</v>
      </c>
      <c r="C50" s="86" t="s">
        <v>98</v>
      </c>
      <c r="D50" s="87" t="s">
        <v>101</v>
      </c>
      <c r="E50" s="95">
        <v>166.32</v>
      </c>
      <c r="F50" s="96"/>
    </row>
    <row r="51" spans="1:6" ht="15.75" hidden="1" x14ac:dyDescent="0.25">
      <c r="A51" s="84">
        <v>45117</v>
      </c>
      <c r="B51" s="85" t="s">
        <v>142</v>
      </c>
      <c r="C51" s="86" t="s">
        <v>98</v>
      </c>
      <c r="D51" s="87" t="s">
        <v>101</v>
      </c>
      <c r="E51" s="95">
        <v>78.95</v>
      </c>
      <c r="F51" s="96"/>
    </row>
    <row r="52" spans="1:6" ht="15.75" hidden="1" customHeight="1" x14ac:dyDescent="0.25">
      <c r="A52" s="84">
        <v>45120</v>
      </c>
      <c r="B52" s="85">
        <v>515</v>
      </c>
      <c r="C52" s="86" t="s">
        <v>121</v>
      </c>
      <c r="D52" s="87" t="s">
        <v>73</v>
      </c>
      <c r="E52" s="95">
        <v>6317.98</v>
      </c>
      <c r="F52" s="96"/>
    </row>
    <row r="53" spans="1:6" ht="15.75" hidden="1" x14ac:dyDescent="0.25">
      <c r="A53" s="84">
        <v>45127</v>
      </c>
      <c r="B53" s="85" t="s">
        <v>141</v>
      </c>
      <c r="C53" s="86" t="s">
        <v>99</v>
      </c>
      <c r="D53" s="87" t="s">
        <v>101</v>
      </c>
      <c r="E53" s="95">
        <v>83.16</v>
      </c>
      <c r="F53" s="96"/>
    </row>
    <row r="54" spans="1:6" ht="15.75" hidden="1" x14ac:dyDescent="0.25">
      <c r="A54" s="84">
        <v>45127</v>
      </c>
      <c r="B54" s="85" t="s">
        <v>143</v>
      </c>
      <c r="C54" s="86" t="s">
        <v>99</v>
      </c>
      <c r="D54" s="87" t="s">
        <v>101</v>
      </c>
      <c r="E54" s="95">
        <v>100.98</v>
      </c>
      <c r="F54" s="96"/>
    </row>
    <row r="55" spans="1:6" ht="15.75" hidden="1" x14ac:dyDescent="0.25">
      <c r="A55" s="84">
        <v>45127</v>
      </c>
      <c r="B55" s="85" t="s">
        <v>141</v>
      </c>
      <c r="C55" s="86" t="s">
        <v>111</v>
      </c>
      <c r="D55" s="87" t="s">
        <v>101</v>
      </c>
      <c r="E55" s="95">
        <v>257.8</v>
      </c>
      <c r="F55" s="96"/>
    </row>
    <row r="56" spans="1:6" ht="15.75" hidden="1" customHeight="1" x14ac:dyDescent="0.25">
      <c r="A56" s="84">
        <v>45128</v>
      </c>
      <c r="B56" s="85">
        <v>418</v>
      </c>
      <c r="C56" s="86" t="s">
        <v>9</v>
      </c>
      <c r="D56" s="87" t="s">
        <v>73</v>
      </c>
      <c r="E56" s="95">
        <v>1158.69</v>
      </c>
      <c r="F56" s="96"/>
    </row>
    <row r="57" spans="1:6" ht="15.75" hidden="1" customHeight="1" x14ac:dyDescent="0.25">
      <c r="A57" s="84">
        <v>45128</v>
      </c>
      <c r="B57" s="85">
        <v>981</v>
      </c>
      <c r="C57" s="86" t="s">
        <v>123</v>
      </c>
      <c r="D57" s="87" t="s">
        <v>73</v>
      </c>
      <c r="E57" s="95">
        <v>5396.49</v>
      </c>
      <c r="F57" s="96"/>
    </row>
    <row r="58" spans="1:6" ht="15.75" hidden="1" customHeight="1" x14ac:dyDescent="0.25">
      <c r="A58" s="84">
        <v>45128</v>
      </c>
      <c r="B58" s="85">
        <v>1007</v>
      </c>
      <c r="C58" s="86" t="s">
        <v>122</v>
      </c>
      <c r="D58" s="87" t="s">
        <v>73</v>
      </c>
      <c r="E58" s="95">
        <v>4676.96</v>
      </c>
      <c r="F58" s="96"/>
    </row>
    <row r="59" spans="1:6" ht="15.75" hidden="1" customHeight="1" x14ac:dyDescent="0.25">
      <c r="A59" s="84">
        <v>45128</v>
      </c>
      <c r="B59" s="85">
        <v>521</v>
      </c>
      <c r="C59" s="86" t="s">
        <v>121</v>
      </c>
      <c r="D59" s="87" t="s">
        <v>73</v>
      </c>
      <c r="E59" s="95">
        <v>6317.98</v>
      </c>
      <c r="F59" s="96"/>
    </row>
    <row r="60" spans="1:6" ht="15.75" hidden="1" x14ac:dyDescent="0.25">
      <c r="A60" s="84">
        <v>45145</v>
      </c>
      <c r="B60" s="85" t="s">
        <v>144</v>
      </c>
      <c r="C60" s="86" t="s">
        <v>71</v>
      </c>
      <c r="D60" s="87" t="s">
        <v>71</v>
      </c>
      <c r="E60" s="95">
        <v>105</v>
      </c>
      <c r="F60" s="96"/>
    </row>
    <row r="61" spans="1:6" ht="15.75" hidden="1" x14ac:dyDescent="0.25">
      <c r="A61" s="84">
        <v>45148</v>
      </c>
      <c r="B61" s="85" t="s">
        <v>145</v>
      </c>
      <c r="C61" s="86" t="s">
        <v>98</v>
      </c>
      <c r="D61" s="87" t="s">
        <v>101</v>
      </c>
      <c r="E61" s="95">
        <v>178.2</v>
      </c>
      <c r="F61" s="96"/>
    </row>
    <row r="62" spans="1:6" ht="15.75" hidden="1" x14ac:dyDescent="0.25">
      <c r="A62" s="84">
        <v>45148</v>
      </c>
      <c r="B62" s="85" t="s">
        <v>146</v>
      </c>
      <c r="C62" s="86" t="s">
        <v>98</v>
      </c>
      <c r="D62" s="87" t="s">
        <v>101</v>
      </c>
      <c r="E62" s="95">
        <v>154.44</v>
      </c>
      <c r="F62" s="96"/>
    </row>
    <row r="63" spans="1:6" ht="15.75" hidden="1" x14ac:dyDescent="0.25">
      <c r="A63" s="84">
        <v>45148</v>
      </c>
      <c r="B63" s="85" t="s">
        <v>147</v>
      </c>
      <c r="C63" s="86" t="s">
        <v>98</v>
      </c>
      <c r="D63" s="87" t="s">
        <v>101</v>
      </c>
      <c r="E63" s="95">
        <v>29.31</v>
      </c>
      <c r="F63" s="96"/>
    </row>
    <row r="64" spans="1:6" ht="15.75" hidden="1" x14ac:dyDescent="0.25">
      <c r="A64" s="84">
        <v>45156</v>
      </c>
      <c r="B64" s="85" t="s">
        <v>148</v>
      </c>
      <c r="C64" s="86" t="s">
        <v>99</v>
      </c>
      <c r="D64" s="87" t="s">
        <v>101</v>
      </c>
      <c r="E64" s="95">
        <v>100.98</v>
      </c>
      <c r="F64" s="96"/>
    </row>
    <row r="65" spans="1:6" ht="15.75" hidden="1" x14ac:dyDescent="0.25">
      <c r="A65" s="84">
        <v>45156</v>
      </c>
      <c r="B65" s="85" t="s">
        <v>146</v>
      </c>
      <c r="C65" s="86" t="s">
        <v>99</v>
      </c>
      <c r="D65" s="87" t="s">
        <v>101</v>
      </c>
      <c r="E65" s="95">
        <v>77.22</v>
      </c>
      <c r="F65" s="96"/>
    </row>
    <row r="66" spans="1:6" ht="15.75" hidden="1" x14ac:dyDescent="0.25">
      <c r="A66" s="84">
        <v>45156</v>
      </c>
      <c r="B66" s="85" t="s">
        <v>145</v>
      </c>
      <c r="C66" s="86" t="s">
        <v>99</v>
      </c>
      <c r="D66" s="87" t="s">
        <v>101</v>
      </c>
      <c r="E66" s="95">
        <v>89.1</v>
      </c>
      <c r="F66" s="96"/>
    </row>
    <row r="67" spans="1:6" ht="15.75" hidden="1" x14ac:dyDescent="0.25">
      <c r="A67" s="84">
        <v>45156</v>
      </c>
      <c r="B67" s="85" t="s">
        <v>148</v>
      </c>
      <c r="C67" s="86" t="s">
        <v>111</v>
      </c>
      <c r="D67" s="87" t="s">
        <v>101</v>
      </c>
      <c r="E67" s="95">
        <v>313.04000000000002</v>
      </c>
      <c r="F67" s="96"/>
    </row>
    <row r="68" spans="1:6" ht="15.75" hidden="1" x14ac:dyDescent="0.25">
      <c r="A68" s="84">
        <v>45156</v>
      </c>
      <c r="B68" s="85" t="s">
        <v>146</v>
      </c>
      <c r="C68" s="86" t="s">
        <v>111</v>
      </c>
      <c r="D68" s="87" t="s">
        <v>101</v>
      </c>
      <c r="E68" s="95">
        <v>239.38</v>
      </c>
      <c r="F68" s="96"/>
    </row>
    <row r="69" spans="1:6" ht="15.75" hidden="1" x14ac:dyDescent="0.25">
      <c r="A69" s="84">
        <v>45156</v>
      </c>
      <c r="B69" s="85" t="s">
        <v>145</v>
      </c>
      <c r="C69" s="86" t="s">
        <v>111</v>
      </c>
      <c r="D69" s="87" t="s">
        <v>101</v>
      </c>
      <c r="E69" s="95">
        <v>276.20999999999998</v>
      </c>
      <c r="F69" s="96"/>
    </row>
    <row r="70" spans="1:6" ht="15.75" hidden="1" x14ac:dyDescent="0.25">
      <c r="A70" s="84">
        <v>45156</v>
      </c>
      <c r="B70" s="85" t="s">
        <v>143</v>
      </c>
      <c r="C70" s="86" t="s">
        <v>111</v>
      </c>
      <c r="D70" s="87" t="s">
        <v>101</v>
      </c>
      <c r="E70" s="95">
        <v>313.04000000000002</v>
      </c>
      <c r="F70" s="96"/>
    </row>
    <row r="71" spans="1:6" ht="15.75" hidden="1" customHeight="1" x14ac:dyDescent="0.25">
      <c r="A71" s="84">
        <v>45159</v>
      </c>
      <c r="B71" s="85">
        <v>1027</v>
      </c>
      <c r="C71" s="86" t="s">
        <v>122</v>
      </c>
      <c r="D71" s="87" t="s">
        <v>73</v>
      </c>
      <c r="E71" s="95">
        <v>7195.32</v>
      </c>
      <c r="F71" s="96"/>
    </row>
    <row r="72" spans="1:6" ht="15.75" hidden="1" customHeight="1" x14ac:dyDescent="0.25">
      <c r="A72" s="84">
        <v>45162</v>
      </c>
      <c r="B72" s="85">
        <v>262</v>
      </c>
      <c r="C72" s="86" t="s">
        <v>149</v>
      </c>
      <c r="D72" s="87" t="s">
        <v>73</v>
      </c>
      <c r="E72" s="95">
        <v>2601.52</v>
      </c>
      <c r="F72" s="96"/>
    </row>
    <row r="73" spans="1:6" ht="15.75" hidden="1" customHeight="1" x14ac:dyDescent="0.25">
      <c r="A73" s="84">
        <v>45166</v>
      </c>
      <c r="B73" s="85">
        <v>529</v>
      </c>
      <c r="C73" s="86" t="s">
        <v>121</v>
      </c>
      <c r="D73" s="87" t="s">
        <v>73</v>
      </c>
      <c r="E73" s="95">
        <v>4831.3999999999996</v>
      </c>
      <c r="F73" s="96"/>
    </row>
    <row r="74" spans="1:6" ht="15.75" hidden="1" x14ac:dyDescent="0.25">
      <c r="A74" s="84">
        <v>45174</v>
      </c>
      <c r="B74" s="85" t="s">
        <v>150</v>
      </c>
      <c r="C74" s="86" t="s">
        <v>71</v>
      </c>
      <c r="D74" s="87" t="s">
        <v>71</v>
      </c>
      <c r="E74" s="95">
        <v>105</v>
      </c>
      <c r="F74" s="96"/>
    </row>
    <row r="75" spans="1:6" ht="15.75" hidden="1" x14ac:dyDescent="0.25">
      <c r="A75" s="84">
        <v>45180</v>
      </c>
      <c r="B75" s="85" t="s">
        <v>151</v>
      </c>
      <c r="C75" s="86" t="s">
        <v>98</v>
      </c>
      <c r="D75" s="87" t="s">
        <v>101</v>
      </c>
      <c r="E75" s="95">
        <v>237.6</v>
      </c>
      <c r="F75" s="96"/>
    </row>
    <row r="76" spans="1:6" ht="15.75" hidden="1" x14ac:dyDescent="0.25">
      <c r="A76" s="84">
        <v>45189</v>
      </c>
      <c r="B76" s="85" t="s">
        <v>152</v>
      </c>
      <c r="C76" s="86" t="s">
        <v>99</v>
      </c>
      <c r="D76" s="87" t="s">
        <v>101</v>
      </c>
      <c r="E76" s="95">
        <v>77.22</v>
      </c>
      <c r="F76" s="96"/>
    </row>
    <row r="77" spans="1:6" ht="15.75" hidden="1" x14ac:dyDescent="0.25">
      <c r="A77" s="84">
        <v>45189</v>
      </c>
      <c r="B77" s="85" t="s">
        <v>151</v>
      </c>
      <c r="C77" s="86" t="s">
        <v>99</v>
      </c>
      <c r="D77" s="87" t="s">
        <v>101</v>
      </c>
      <c r="E77" s="95">
        <v>118.8</v>
      </c>
      <c r="F77" s="96"/>
    </row>
    <row r="78" spans="1:6" ht="15.75" hidden="1" x14ac:dyDescent="0.25">
      <c r="A78" s="84">
        <v>45189</v>
      </c>
      <c r="B78" s="85" t="s">
        <v>153</v>
      </c>
      <c r="C78" s="86" t="s">
        <v>99</v>
      </c>
      <c r="D78" s="87" t="s">
        <v>101</v>
      </c>
      <c r="E78" s="95">
        <v>41.58</v>
      </c>
      <c r="F78" s="96"/>
    </row>
    <row r="79" spans="1:6" ht="15.75" hidden="1" x14ac:dyDescent="0.25">
      <c r="A79" s="84">
        <v>45189</v>
      </c>
      <c r="B79" s="85" t="s">
        <v>152</v>
      </c>
      <c r="C79" s="86" t="s">
        <v>111</v>
      </c>
      <c r="D79" s="87" t="s">
        <v>101</v>
      </c>
      <c r="E79" s="95">
        <v>239.38</v>
      </c>
      <c r="F79" s="96"/>
    </row>
    <row r="80" spans="1:6" ht="15.75" hidden="1" x14ac:dyDescent="0.25">
      <c r="A80" s="84">
        <v>45189</v>
      </c>
      <c r="B80" s="85" t="s">
        <v>153</v>
      </c>
      <c r="C80" s="86" t="s">
        <v>111</v>
      </c>
      <c r="D80" s="87" t="s">
        <v>101</v>
      </c>
      <c r="E80" s="95">
        <v>128.9</v>
      </c>
      <c r="F80" s="96"/>
    </row>
    <row r="81" spans="1:6" ht="15.75" hidden="1" x14ac:dyDescent="0.25">
      <c r="A81" s="84">
        <v>45189</v>
      </c>
      <c r="B81" s="85" t="s">
        <v>151</v>
      </c>
      <c r="C81" s="86" t="s">
        <v>111</v>
      </c>
      <c r="D81" s="87" t="s">
        <v>101</v>
      </c>
      <c r="E81" s="95">
        <v>368.28</v>
      </c>
      <c r="F81" s="96"/>
    </row>
    <row r="82" spans="1:6" ht="15.75" hidden="1" customHeight="1" x14ac:dyDescent="0.25">
      <c r="A82" s="84">
        <v>45194</v>
      </c>
      <c r="B82" s="85">
        <v>1054</v>
      </c>
      <c r="C82" s="86" t="s">
        <v>122</v>
      </c>
      <c r="D82" s="87" t="s">
        <v>73</v>
      </c>
      <c r="E82" s="95">
        <v>5036.72</v>
      </c>
      <c r="F82" s="96"/>
    </row>
    <row r="83" spans="1:6" ht="15.75" hidden="1" x14ac:dyDescent="0.25">
      <c r="A83" s="84">
        <v>45204</v>
      </c>
      <c r="B83" s="85" t="s">
        <v>154</v>
      </c>
      <c r="C83" s="86" t="s">
        <v>71</v>
      </c>
      <c r="D83" s="87" t="s">
        <v>71</v>
      </c>
      <c r="E83" s="95">
        <v>105</v>
      </c>
      <c r="F83" s="96"/>
    </row>
    <row r="84" spans="1:6" ht="15.75" hidden="1" x14ac:dyDescent="0.25">
      <c r="A84" s="84">
        <v>45209</v>
      </c>
      <c r="B84" s="85" t="s">
        <v>155</v>
      </c>
      <c r="C84" s="86" t="s">
        <v>98</v>
      </c>
      <c r="D84" s="87" t="s">
        <v>101</v>
      </c>
      <c r="E84" s="95">
        <v>166.32</v>
      </c>
      <c r="F84" s="96"/>
    </row>
    <row r="85" spans="1:6" ht="15.75" hidden="1" x14ac:dyDescent="0.25">
      <c r="A85" s="84">
        <v>45210</v>
      </c>
      <c r="B85" s="85" t="s">
        <v>156</v>
      </c>
      <c r="C85" s="86" t="s">
        <v>71</v>
      </c>
      <c r="D85" s="87" t="s">
        <v>71</v>
      </c>
      <c r="E85" s="95">
        <v>36.5</v>
      </c>
      <c r="F85" s="96"/>
    </row>
    <row r="86" spans="1:6" ht="15.75" x14ac:dyDescent="0.25">
      <c r="A86" s="84">
        <v>45219</v>
      </c>
      <c r="B86" s="85" t="s">
        <v>155</v>
      </c>
      <c r="C86" s="86" t="s">
        <v>111</v>
      </c>
      <c r="D86" s="87" t="s">
        <v>101</v>
      </c>
      <c r="E86" s="95">
        <v>257.8</v>
      </c>
      <c r="F86" s="96"/>
    </row>
    <row r="87" spans="1:6" ht="15.75" x14ac:dyDescent="0.25">
      <c r="A87" s="84">
        <v>45219</v>
      </c>
      <c r="B87" s="85" t="s">
        <v>155</v>
      </c>
      <c r="C87" s="86" t="s">
        <v>99</v>
      </c>
      <c r="D87" s="87" t="s">
        <v>101</v>
      </c>
      <c r="E87" s="95">
        <v>83.16</v>
      </c>
      <c r="F87" s="96"/>
    </row>
    <row r="88" spans="1:6" ht="15.75" customHeight="1" x14ac:dyDescent="0.25">
      <c r="A88" s="84">
        <v>45222</v>
      </c>
      <c r="B88" s="85">
        <v>1066</v>
      </c>
      <c r="C88" s="86" t="s">
        <v>122</v>
      </c>
      <c r="D88" s="87" t="s">
        <v>73</v>
      </c>
      <c r="E88" s="95">
        <v>5396.49</v>
      </c>
      <c r="F88" s="96"/>
    </row>
    <row r="89" spans="1:6" ht="15.75" customHeight="1" x14ac:dyDescent="0.25">
      <c r="A89" s="84">
        <v>45223</v>
      </c>
      <c r="B89" s="85">
        <v>450</v>
      </c>
      <c r="C89" s="86" t="s">
        <v>9</v>
      </c>
      <c r="D89" s="87" t="s">
        <v>73</v>
      </c>
      <c r="E89" s="95">
        <v>5413.49</v>
      </c>
      <c r="F89" s="96"/>
    </row>
    <row r="90" spans="1:6" ht="15.75" x14ac:dyDescent="0.25">
      <c r="A90" s="84">
        <v>45236</v>
      </c>
      <c r="B90" s="85" t="s">
        <v>157</v>
      </c>
      <c r="C90" s="86" t="s">
        <v>71</v>
      </c>
      <c r="D90" s="87" t="s">
        <v>71</v>
      </c>
      <c r="E90" s="95">
        <v>105</v>
      </c>
      <c r="F90" s="96"/>
    </row>
    <row r="91" spans="1:6" ht="15.75" x14ac:dyDescent="0.25">
      <c r="A91" s="84">
        <v>45240</v>
      </c>
      <c r="B91" s="85" t="s">
        <v>158</v>
      </c>
      <c r="C91" s="86" t="s">
        <v>98</v>
      </c>
      <c r="D91" s="87" t="s">
        <v>101</v>
      </c>
      <c r="E91" s="95">
        <v>178.2</v>
      </c>
      <c r="F91" s="96"/>
    </row>
    <row r="92" spans="1:6" ht="15.75" x14ac:dyDescent="0.25">
      <c r="A92" s="84">
        <v>45240</v>
      </c>
      <c r="B92" s="85" t="s">
        <v>159</v>
      </c>
      <c r="C92" s="86" t="s">
        <v>98</v>
      </c>
      <c r="D92" s="87" t="s">
        <v>101</v>
      </c>
      <c r="E92" s="95">
        <v>130.51</v>
      </c>
      <c r="F92" s="96"/>
    </row>
    <row r="93" spans="1:6" ht="15.75" x14ac:dyDescent="0.25">
      <c r="A93" s="84">
        <v>45247</v>
      </c>
      <c r="B93" s="85" t="s">
        <v>158</v>
      </c>
      <c r="C93" s="86" t="s">
        <v>99</v>
      </c>
      <c r="D93" s="87" t="s">
        <v>101</v>
      </c>
      <c r="E93" s="95">
        <v>89.1</v>
      </c>
      <c r="F93" s="96"/>
    </row>
    <row r="94" spans="1:6" ht="15.75" x14ac:dyDescent="0.25">
      <c r="A94" s="84">
        <v>45247</v>
      </c>
      <c r="B94" s="85" t="s">
        <v>158</v>
      </c>
      <c r="C94" s="86" t="s">
        <v>111</v>
      </c>
      <c r="D94" s="87" t="s">
        <v>101</v>
      </c>
      <c r="E94" s="95">
        <v>276.20999999999998</v>
      </c>
      <c r="F94" s="96"/>
    </row>
    <row r="95" spans="1:6" ht="15.75" customHeight="1" x14ac:dyDescent="0.25">
      <c r="A95" s="84">
        <v>45252</v>
      </c>
      <c r="B95" s="85">
        <v>1090</v>
      </c>
      <c r="C95" s="86" t="s">
        <v>122</v>
      </c>
      <c r="D95" s="87" t="s">
        <v>73</v>
      </c>
      <c r="E95" s="95">
        <v>6116.02</v>
      </c>
      <c r="F95" s="96"/>
    </row>
    <row r="96" spans="1:6" ht="15.75" customHeight="1" x14ac:dyDescent="0.25">
      <c r="A96" s="84">
        <v>45252</v>
      </c>
      <c r="B96" s="85">
        <v>1034</v>
      </c>
      <c r="C96" s="86" t="s">
        <v>9</v>
      </c>
      <c r="D96" s="87" t="s">
        <v>73</v>
      </c>
      <c r="E96" s="95">
        <v>9353.92</v>
      </c>
      <c r="F96" s="96"/>
    </row>
    <row r="97" spans="1:6" ht="15.75" customHeight="1" x14ac:dyDescent="0.25">
      <c r="A97" s="84">
        <v>45253</v>
      </c>
      <c r="B97" s="85">
        <v>547</v>
      </c>
      <c r="C97" s="86" t="s">
        <v>122</v>
      </c>
      <c r="D97" s="87" t="s">
        <v>73</v>
      </c>
      <c r="E97" s="95">
        <v>5203.04</v>
      </c>
      <c r="F97" s="96"/>
    </row>
    <row r="98" spans="1:6" ht="15.75" customHeight="1" x14ac:dyDescent="0.25">
      <c r="A98" s="84">
        <v>45254</v>
      </c>
      <c r="B98" s="85">
        <v>464</v>
      </c>
      <c r="C98" s="86" t="s">
        <v>9</v>
      </c>
      <c r="D98" s="87" t="s">
        <v>73</v>
      </c>
      <c r="E98" s="95">
        <v>1160.1400000000001</v>
      </c>
      <c r="F98" s="96"/>
    </row>
    <row r="99" spans="1:6" ht="15.75" x14ac:dyDescent="0.25">
      <c r="A99" s="84">
        <v>45265</v>
      </c>
      <c r="B99" s="85" t="s">
        <v>160</v>
      </c>
      <c r="C99" s="86" t="s">
        <v>71</v>
      </c>
      <c r="D99" s="87" t="s">
        <v>71</v>
      </c>
      <c r="E99" s="95">
        <v>105</v>
      </c>
      <c r="F99" s="96"/>
    </row>
    <row r="100" spans="1:6" ht="15.75" x14ac:dyDescent="0.25">
      <c r="A100" s="84">
        <v>45271</v>
      </c>
      <c r="B100" s="85" t="s">
        <v>161</v>
      </c>
      <c r="C100" s="86" t="s">
        <v>98</v>
      </c>
      <c r="D100" s="87" t="s">
        <v>101</v>
      </c>
      <c r="E100" s="95">
        <v>201.96</v>
      </c>
      <c r="F100" s="96"/>
    </row>
    <row r="101" spans="1:6" ht="15.75" x14ac:dyDescent="0.25">
      <c r="A101" s="84">
        <v>45271</v>
      </c>
      <c r="B101" s="85" t="s">
        <v>162</v>
      </c>
      <c r="C101" s="86" t="s">
        <v>98</v>
      </c>
      <c r="D101" s="87" t="s">
        <v>101</v>
      </c>
      <c r="E101" s="95">
        <v>27.86</v>
      </c>
      <c r="F101" s="96"/>
    </row>
    <row r="102" spans="1:6" ht="15.75" x14ac:dyDescent="0.25">
      <c r="A102" s="84">
        <v>45271</v>
      </c>
      <c r="B102" s="85" t="s">
        <v>163</v>
      </c>
      <c r="C102" s="86" t="s">
        <v>98</v>
      </c>
      <c r="D102" s="87" t="s">
        <v>101</v>
      </c>
      <c r="E102" s="95">
        <v>308.88</v>
      </c>
      <c r="F102" s="96"/>
    </row>
    <row r="103" spans="1:6" ht="15.75" x14ac:dyDescent="0.25">
      <c r="A103" s="84">
        <v>45280</v>
      </c>
      <c r="B103" s="85" t="s">
        <v>163</v>
      </c>
      <c r="C103" s="86" t="s">
        <v>111</v>
      </c>
      <c r="D103" s="87" t="s">
        <v>101</v>
      </c>
      <c r="E103" s="95">
        <v>478.76</v>
      </c>
      <c r="F103" s="96"/>
    </row>
    <row r="104" spans="1:6" ht="15.75" x14ac:dyDescent="0.25">
      <c r="A104" s="84">
        <v>45280</v>
      </c>
      <c r="B104" s="85" t="s">
        <v>161</v>
      </c>
      <c r="C104" s="86" t="s">
        <v>111</v>
      </c>
      <c r="D104" s="87" t="s">
        <v>101</v>
      </c>
      <c r="E104" s="95">
        <v>313.04000000000002</v>
      </c>
      <c r="F104" s="96"/>
    </row>
    <row r="105" spans="1:6" ht="15.75" x14ac:dyDescent="0.25">
      <c r="A105" s="84">
        <v>45280</v>
      </c>
      <c r="B105" s="85" t="s">
        <v>164</v>
      </c>
      <c r="C105" s="86" t="s">
        <v>111</v>
      </c>
      <c r="D105" s="87" t="s">
        <v>101</v>
      </c>
      <c r="E105" s="95">
        <v>257.8</v>
      </c>
      <c r="F105" s="96"/>
    </row>
    <row r="106" spans="1:6" ht="15.75" x14ac:dyDescent="0.25">
      <c r="A106" s="84">
        <v>45280</v>
      </c>
      <c r="B106" s="85" t="s">
        <v>163</v>
      </c>
      <c r="C106" s="86" t="s">
        <v>99</v>
      </c>
      <c r="D106" s="87" t="s">
        <v>101</v>
      </c>
      <c r="E106" s="95">
        <v>154.44</v>
      </c>
      <c r="F106" s="96"/>
    </row>
    <row r="107" spans="1:6" ht="15.75" x14ac:dyDescent="0.25">
      <c r="A107" s="84">
        <v>45280</v>
      </c>
      <c r="B107" s="85" t="s">
        <v>164</v>
      </c>
      <c r="C107" s="86" t="s">
        <v>99</v>
      </c>
      <c r="D107" s="87" t="s">
        <v>101</v>
      </c>
      <c r="E107" s="95">
        <v>83.16</v>
      </c>
      <c r="F107" s="96"/>
    </row>
    <row r="108" spans="1:6" ht="15.75" x14ac:dyDescent="0.25">
      <c r="A108" s="84">
        <v>45280</v>
      </c>
      <c r="B108" s="85" t="s">
        <v>161</v>
      </c>
      <c r="C108" s="86" t="s">
        <v>99</v>
      </c>
      <c r="D108" s="87" t="s">
        <v>101</v>
      </c>
      <c r="E108" s="95">
        <v>100.98</v>
      </c>
      <c r="F108" s="96"/>
    </row>
    <row r="109" spans="1:6" ht="15.75" customHeight="1" x14ac:dyDescent="0.25">
      <c r="A109" s="84">
        <v>45282</v>
      </c>
      <c r="B109" s="85">
        <v>1113</v>
      </c>
      <c r="C109" s="86" t="s">
        <v>122</v>
      </c>
      <c r="D109" s="87" t="s">
        <v>73</v>
      </c>
      <c r="E109" s="95">
        <v>7914.85</v>
      </c>
      <c r="F109" s="96"/>
    </row>
    <row r="110" spans="1:6" ht="15.75" customHeight="1" x14ac:dyDescent="0.25">
      <c r="A110" s="84">
        <v>45286</v>
      </c>
      <c r="B110" s="85">
        <v>286</v>
      </c>
      <c r="C110" s="86" t="s">
        <v>149</v>
      </c>
      <c r="D110" s="87" t="s">
        <v>73</v>
      </c>
      <c r="E110" s="95">
        <v>2973.17</v>
      </c>
      <c r="F110" s="96"/>
    </row>
    <row r="111" spans="1:6" ht="15.75" customHeight="1" thickBot="1" x14ac:dyDescent="0.3">
      <c r="A111" s="98">
        <v>45286</v>
      </c>
      <c r="B111" s="99">
        <v>473</v>
      </c>
      <c r="C111" s="100" t="s">
        <v>9</v>
      </c>
      <c r="D111" s="101" t="s">
        <v>73</v>
      </c>
      <c r="E111" s="97">
        <v>3482.94</v>
      </c>
      <c r="F111" s="96"/>
    </row>
    <row r="125" spans="1:5" ht="16.5" hidden="1" customHeight="1" x14ac:dyDescent="0.25"/>
    <row r="126" spans="1:5" s="90" customFormat="1" ht="16.5" hidden="1" customHeight="1" x14ac:dyDescent="0.25">
      <c r="A126" s="78"/>
      <c r="B126" s="78"/>
      <c r="C126" s="78"/>
      <c r="D126" s="78"/>
      <c r="E126" s="79"/>
    </row>
    <row r="127" spans="1:5" s="91" customFormat="1" ht="15.75" hidden="1" customHeight="1" x14ac:dyDescent="0.25">
      <c r="A127" s="78"/>
      <c r="B127" s="78"/>
      <c r="C127" s="78"/>
      <c r="D127" s="78"/>
      <c r="E127" s="79"/>
    </row>
  </sheetData>
  <autoFilter ref="A1:E111" xr:uid="{4F3C590F-16E2-4694-91E3-1B2811AD2106}">
    <sortState xmlns:xlrd2="http://schemas.microsoft.com/office/spreadsheetml/2017/richdata2" ref="A2:E111">
      <sortCondition ref="A1:A111"/>
    </sortState>
  </autoFilter>
  <conditionalFormatting sqref="E112:E1048576">
    <cfRule type="cellIs" dxfId="0" priority="1" operator="lessThan">
      <formula>0</formula>
    </cfRule>
  </conditionalFormatting>
  <printOptions horizontalCentered="1"/>
  <pageMargins left="0.51181102362204722" right="0.39370078740157483" top="0.78740157480314965" bottom="0.78740157480314965" header="0.31496062992125984" footer="0.31496062992125984"/>
  <pageSetup paperSize="9" scale="8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D6CD-52E1-4D69-A1AC-B74BDF03F66B}">
  <dimension ref="A1:I78"/>
  <sheetViews>
    <sheetView workbookViewId="0">
      <selection sqref="A1:I78"/>
    </sheetView>
  </sheetViews>
  <sheetFormatPr defaultRowHeight="16.5" x14ac:dyDescent="0.3"/>
  <sheetData>
    <row r="1" spans="1:9" x14ac:dyDescent="0.3">
      <c r="A1" s="23">
        <v>44382</v>
      </c>
      <c r="B1" s="24">
        <v>0</v>
      </c>
      <c r="C1" s="25" t="s">
        <v>95</v>
      </c>
      <c r="D1" s="25"/>
      <c r="E1" s="25" t="s">
        <v>71</v>
      </c>
      <c r="F1" s="26">
        <v>44382</v>
      </c>
      <c r="G1" s="44"/>
      <c r="H1" s="27"/>
      <c r="I1" s="40">
        <v>-99</v>
      </c>
    </row>
    <row r="2" spans="1:9" x14ac:dyDescent="0.3">
      <c r="A2" s="23">
        <v>44385</v>
      </c>
      <c r="B2" s="24">
        <v>0</v>
      </c>
      <c r="C2" s="25" t="s">
        <v>96</v>
      </c>
      <c r="D2" s="25"/>
      <c r="E2" s="25" t="s">
        <v>72</v>
      </c>
      <c r="F2" s="26">
        <v>44385</v>
      </c>
      <c r="G2" s="44"/>
      <c r="H2" s="27"/>
      <c r="I2" s="40">
        <v>16000</v>
      </c>
    </row>
    <row r="3" spans="1:9" x14ac:dyDescent="0.3">
      <c r="A3" s="23">
        <v>44389</v>
      </c>
      <c r="B3" s="24">
        <v>167</v>
      </c>
      <c r="C3" s="25" t="s">
        <v>83</v>
      </c>
      <c r="D3" s="25"/>
      <c r="E3" s="25" t="s">
        <v>67</v>
      </c>
      <c r="F3" s="26">
        <v>44389</v>
      </c>
      <c r="G3" s="44"/>
      <c r="H3" s="27"/>
      <c r="I3" s="40">
        <v>-77.180000000000007</v>
      </c>
    </row>
    <row r="4" spans="1:9" x14ac:dyDescent="0.3">
      <c r="A4" s="23">
        <v>44389</v>
      </c>
      <c r="B4" s="24">
        <v>361</v>
      </c>
      <c r="C4" s="25" t="s">
        <v>84</v>
      </c>
      <c r="D4" s="25"/>
      <c r="E4" s="25" t="s">
        <v>67</v>
      </c>
      <c r="F4" s="26">
        <v>44389</v>
      </c>
      <c r="G4" s="44"/>
      <c r="H4" s="27"/>
      <c r="I4" s="40">
        <v>-45</v>
      </c>
    </row>
    <row r="5" spans="1:9" x14ac:dyDescent="0.3">
      <c r="A5" s="23">
        <v>44389</v>
      </c>
      <c r="B5" s="24">
        <v>435</v>
      </c>
      <c r="C5" s="25" t="s">
        <v>84</v>
      </c>
      <c r="D5" s="25"/>
      <c r="E5" s="25" t="s">
        <v>67</v>
      </c>
      <c r="F5" s="26">
        <v>44389</v>
      </c>
      <c r="G5" s="44"/>
      <c r="H5" s="27"/>
      <c r="I5" s="40">
        <v>-90</v>
      </c>
    </row>
    <row r="6" spans="1:9" x14ac:dyDescent="0.3">
      <c r="A6" s="23">
        <v>44389</v>
      </c>
      <c r="B6" s="24">
        <v>582</v>
      </c>
      <c r="C6" s="25" t="s">
        <v>84</v>
      </c>
      <c r="D6" s="25"/>
      <c r="E6" s="25" t="s">
        <v>67</v>
      </c>
      <c r="F6" s="26">
        <v>44389</v>
      </c>
      <c r="G6" s="44"/>
      <c r="H6" s="27"/>
      <c r="I6" s="40">
        <v>-45</v>
      </c>
    </row>
    <row r="7" spans="1:9" x14ac:dyDescent="0.3">
      <c r="A7" s="23">
        <v>44389</v>
      </c>
      <c r="B7" s="24">
        <v>691</v>
      </c>
      <c r="C7" s="25" t="s">
        <v>84</v>
      </c>
      <c r="D7" s="25"/>
      <c r="E7" s="25" t="s">
        <v>67</v>
      </c>
      <c r="F7" s="26">
        <v>44389</v>
      </c>
      <c r="G7" s="44"/>
      <c r="H7" s="27"/>
      <c r="I7" s="40">
        <v>-108</v>
      </c>
    </row>
    <row r="8" spans="1:9" x14ac:dyDescent="0.3">
      <c r="A8" s="23">
        <v>44389</v>
      </c>
      <c r="B8" s="24">
        <v>729</v>
      </c>
      <c r="C8" s="25" t="s">
        <v>84</v>
      </c>
      <c r="D8" s="25"/>
      <c r="E8" s="25" t="s">
        <v>67</v>
      </c>
      <c r="F8" s="26">
        <v>44389</v>
      </c>
      <c r="G8" s="44"/>
      <c r="H8" s="27"/>
      <c r="I8" s="40">
        <v>-115.2</v>
      </c>
    </row>
    <row r="9" spans="1:9" x14ac:dyDescent="0.3">
      <c r="A9" s="23">
        <v>44389</v>
      </c>
      <c r="B9" s="24">
        <v>93</v>
      </c>
      <c r="C9" s="25" t="s">
        <v>85</v>
      </c>
      <c r="D9" s="25"/>
      <c r="E9" s="25" t="s">
        <v>67</v>
      </c>
      <c r="F9" s="26">
        <v>44389</v>
      </c>
      <c r="G9" s="44"/>
      <c r="H9" s="27"/>
      <c r="I9" s="40">
        <v>-39.659999999999997</v>
      </c>
    </row>
    <row r="10" spans="1:9" x14ac:dyDescent="0.3">
      <c r="A10" s="23">
        <v>44393</v>
      </c>
      <c r="B10" s="24">
        <v>368</v>
      </c>
      <c r="C10" s="25" t="s">
        <v>86</v>
      </c>
      <c r="D10" s="25"/>
      <c r="E10" s="25" t="s">
        <v>78</v>
      </c>
      <c r="F10" s="26">
        <v>44393</v>
      </c>
      <c r="G10" s="44"/>
      <c r="H10" s="27"/>
      <c r="I10" s="40">
        <v>-1362.75</v>
      </c>
    </row>
    <row r="11" spans="1:9" x14ac:dyDescent="0.3">
      <c r="A11" s="23">
        <v>44393</v>
      </c>
      <c r="B11" s="24">
        <v>438</v>
      </c>
      <c r="C11" s="25" t="s">
        <v>87</v>
      </c>
      <c r="D11" s="25"/>
      <c r="E11" s="25" t="s">
        <v>78</v>
      </c>
      <c r="F11" s="26">
        <v>44393</v>
      </c>
      <c r="G11" s="44"/>
      <c r="H11" s="27"/>
      <c r="I11" s="40">
        <v>-1362.75</v>
      </c>
    </row>
    <row r="12" spans="1:9" x14ac:dyDescent="0.3">
      <c r="A12" s="23">
        <v>44393</v>
      </c>
      <c r="B12" s="24">
        <v>97</v>
      </c>
      <c r="C12" s="25" t="s">
        <v>79</v>
      </c>
      <c r="D12" s="25"/>
      <c r="E12" s="25" t="s">
        <v>78</v>
      </c>
      <c r="F12" s="26">
        <v>44393</v>
      </c>
      <c r="G12" s="44"/>
      <c r="H12" s="27"/>
      <c r="I12" s="40">
        <v>-2190.31</v>
      </c>
    </row>
    <row r="13" spans="1:9" x14ac:dyDescent="0.3">
      <c r="A13" s="23">
        <v>44397</v>
      </c>
      <c r="B13" s="24">
        <v>253</v>
      </c>
      <c r="C13" s="25" t="s">
        <v>88</v>
      </c>
      <c r="D13" s="25"/>
      <c r="E13" s="25" t="s">
        <v>67</v>
      </c>
      <c r="F13" s="26">
        <v>44397</v>
      </c>
      <c r="G13" s="44"/>
      <c r="H13" s="27"/>
      <c r="I13" s="40">
        <v>-167.4</v>
      </c>
    </row>
    <row r="14" spans="1:9" x14ac:dyDescent="0.3">
      <c r="A14" s="23">
        <v>44397</v>
      </c>
      <c r="B14" s="24">
        <v>260</v>
      </c>
      <c r="C14" s="25" t="s">
        <v>88</v>
      </c>
      <c r="D14" s="25"/>
      <c r="E14" s="25" t="s">
        <v>67</v>
      </c>
      <c r="F14" s="26">
        <v>44397</v>
      </c>
      <c r="G14" s="44"/>
      <c r="H14" s="27"/>
      <c r="I14" s="40">
        <v>-167.4</v>
      </c>
    </row>
    <row r="15" spans="1:9" x14ac:dyDescent="0.3">
      <c r="A15" s="23">
        <v>44397</v>
      </c>
      <c r="B15" s="24">
        <v>361</v>
      </c>
      <c r="C15" s="25" t="s">
        <v>88</v>
      </c>
      <c r="D15" s="25"/>
      <c r="E15" s="25" t="s">
        <v>67</v>
      </c>
      <c r="F15" s="26">
        <v>44397</v>
      </c>
      <c r="G15" s="44"/>
      <c r="H15" s="27"/>
      <c r="I15" s="40">
        <v>-69.75</v>
      </c>
    </row>
    <row r="16" spans="1:9" x14ac:dyDescent="0.3">
      <c r="A16" s="23">
        <v>44397</v>
      </c>
      <c r="B16" s="24">
        <v>435</v>
      </c>
      <c r="C16" s="25" t="s">
        <v>88</v>
      </c>
      <c r="D16" s="25"/>
      <c r="E16" s="25" t="s">
        <v>67</v>
      </c>
      <c r="F16" s="26">
        <v>44397</v>
      </c>
      <c r="G16" s="44"/>
      <c r="H16" s="27"/>
      <c r="I16" s="40">
        <v>-139.5</v>
      </c>
    </row>
    <row r="17" spans="1:9" x14ac:dyDescent="0.3">
      <c r="A17" s="23">
        <v>44397</v>
      </c>
      <c r="B17" s="24">
        <v>582</v>
      </c>
      <c r="C17" s="25" t="s">
        <v>88</v>
      </c>
      <c r="D17" s="25"/>
      <c r="E17" s="25" t="s">
        <v>67</v>
      </c>
      <c r="F17" s="26">
        <v>44397</v>
      </c>
      <c r="G17" s="44"/>
      <c r="H17" s="27"/>
      <c r="I17" s="40">
        <v>-69.75</v>
      </c>
    </row>
    <row r="18" spans="1:9" x14ac:dyDescent="0.3">
      <c r="A18" s="23">
        <v>44397</v>
      </c>
      <c r="B18" s="24">
        <v>583</v>
      </c>
      <c r="C18" s="25" t="s">
        <v>68</v>
      </c>
      <c r="D18" s="25"/>
      <c r="E18" s="25" t="s">
        <v>67</v>
      </c>
      <c r="F18" s="26">
        <v>44397</v>
      </c>
      <c r="G18" s="44"/>
      <c r="H18" s="27"/>
      <c r="I18" s="40">
        <v>-22.5</v>
      </c>
    </row>
    <row r="19" spans="1:9" x14ac:dyDescent="0.3">
      <c r="A19" s="23">
        <v>44397</v>
      </c>
      <c r="B19" s="24">
        <v>691</v>
      </c>
      <c r="C19" s="25" t="s">
        <v>88</v>
      </c>
      <c r="D19" s="25"/>
      <c r="E19" s="25" t="s">
        <v>67</v>
      </c>
      <c r="F19" s="26">
        <v>44397</v>
      </c>
      <c r="G19" s="44"/>
      <c r="H19" s="27"/>
      <c r="I19" s="40">
        <v>-167.4</v>
      </c>
    </row>
    <row r="20" spans="1:9" x14ac:dyDescent="0.3">
      <c r="A20" s="23">
        <v>44397</v>
      </c>
      <c r="B20" s="24">
        <v>729</v>
      </c>
      <c r="C20" s="25" t="s">
        <v>88</v>
      </c>
      <c r="D20" s="25"/>
      <c r="E20" s="25" t="s">
        <v>67</v>
      </c>
      <c r="F20" s="26">
        <v>44397</v>
      </c>
      <c r="G20" s="44"/>
      <c r="H20" s="27"/>
      <c r="I20" s="40">
        <v>-178.56</v>
      </c>
    </row>
    <row r="21" spans="1:9" x14ac:dyDescent="0.3">
      <c r="A21" s="23">
        <v>44397</v>
      </c>
      <c r="B21" s="24">
        <v>253</v>
      </c>
      <c r="C21" s="25" t="s">
        <v>68</v>
      </c>
      <c r="D21" s="25"/>
      <c r="E21" s="25" t="s">
        <v>67</v>
      </c>
      <c r="F21" s="26">
        <v>44397</v>
      </c>
      <c r="G21" s="44"/>
      <c r="H21" s="27"/>
      <c r="I21" s="40">
        <v>-54</v>
      </c>
    </row>
    <row r="22" spans="1:9" x14ac:dyDescent="0.3">
      <c r="A22" s="23">
        <v>44397</v>
      </c>
      <c r="B22" s="24">
        <v>260</v>
      </c>
      <c r="C22" s="25" t="s">
        <v>68</v>
      </c>
      <c r="D22" s="25"/>
      <c r="E22" s="25" t="s">
        <v>67</v>
      </c>
      <c r="F22" s="26">
        <v>44397</v>
      </c>
      <c r="G22" s="44"/>
      <c r="H22" s="27"/>
      <c r="I22" s="40">
        <v>-54</v>
      </c>
    </row>
    <row r="23" spans="1:9" x14ac:dyDescent="0.3">
      <c r="A23" s="23">
        <v>44397</v>
      </c>
      <c r="B23" s="24">
        <v>361</v>
      </c>
      <c r="C23" s="25" t="s">
        <v>68</v>
      </c>
      <c r="D23" s="25"/>
      <c r="E23" s="25" t="s">
        <v>67</v>
      </c>
      <c r="F23" s="26">
        <v>44397</v>
      </c>
      <c r="G23" s="44"/>
      <c r="H23" s="27"/>
      <c r="I23" s="40">
        <v>-22.5</v>
      </c>
    </row>
    <row r="24" spans="1:9" x14ac:dyDescent="0.3">
      <c r="A24" s="23">
        <v>44397</v>
      </c>
      <c r="B24" s="24">
        <v>435</v>
      </c>
      <c r="C24" s="25" t="s">
        <v>68</v>
      </c>
      <c r="D24" s="25"/>
      <c r="E24" s="25" t="s">
        <v>67</v>
      </c>
      <c r="F24" s="26">
        <v>44397</v>
      </c>
      <c r="G24" s="44"/>
      <c r="H24" s="27"/>
      <c r="I24" s="40">
        <v>-45</v>
      </c>
    </row>
    <row r="25" spans="1:9" x14ac:dyDescent="0.3">
      <c r="A25" s="23">
        <v>44397</v>
      </c>
      <c r="B25" s="24">
        <v>691</v>
      </c>
      <c r="C25" s="25" t="s">
        <v>68</v>
      </c>
      <c r="D25" s="25"/>
      <c r="E25" s="25" t="s">
        <v>67</v>
      </c>
      <c r="F25" s="26">
        <v>44397</v>
      </c>
      <c r="G25" s="44"/>
      <c r="H25" s="27"/>
      <c r="I25" s="40">
        <v>-54</v>
      </c>
    </row>
    <row r="26" spans="1:9" x14ac:dyDescent="0.3">
      <c r="A26" s="23">
        <v>44397</v>
      </c>
      <c r="B26" s="24">
        <v>729</v>
      </c>
      <c r="C26" s="25" t="s">
        <v>68</v>
      </c>
      <c r="D26" s="25"/>
      <c r="E26" s="25" t="s">
        <v>67</v>
      </c>
      <c r="F26" s="26">
        <v>44397</v>
      </c>
      <c r="G26" s="44"/>
      <c r="H26" s="27"/>
      <c r="I26" s="40">
        <v>-57.6</v>
      </c>
    </row>
    <row r="27" spans="1:9" x14ac:dyDescent="0.3">
      <c r="A27" s="23">
        <v>44400</v>
      </c>
      <c r="B27" s="24">
        <v>173</v>
      </c>
      <c r="C27" s="25" t="s">
        <v>89</v>
      </c>
      <c r="D27" s="25"/>
      <c r="E27" s="25" t="s">
        <v>78</v>
      </c>
      <c r="F27" s="26">
        <v>44400</v>
      </c>
      <c r="G27" s="44"/>
      <c r="H27" s="27"/>
      <c r="I27" s="40">
        <v>-1411.06</v>
      </c>
    </row>
    <row r="28" spans="1:9" x14ac:dyDescent="0.3">
      <c r="A28" s="23">
        <v>44400</v>
      </c>
      <c r="B28" s="24">
        <v>736</v>
      </c>
      <c r="C28" s="25" t="s">
        <v>90</v>
      </c>
      <c r="D28" s="25"/>
      <c r="E28" s="25" t="s">
        <v>78</v>
      </c>
      <c r="F28" s="26">
        <v>44400</v>
      </c>
      <c r="G28" s="44"/>
      <c r="H28" s="27"/>
      <c r="I28" s="40">
        <v>-3052.56</v>
      </c>
    </row>
    <row r="29" spans="1:9" x14ac:dyDescent="0.3">
      <c r="A29" s="23">
        <v>44403</v>
      </c>
      <c r="B29" s="24">
        <v>36727</v>
      </c>
      <c r="C29" s="25" t="s">
        <v>91</v>
      </c>
      <c r="D29" s="25"/>
      <c r="E29" s="25" t="s">
        <v>78</v>
      </c>
      <c r="F29" s="26">
        <v>44403</v>
      </c>
      <c r="G29" s="44"/>
      <c r="H29" s="27"/>
      <c r="I29" s="40">
        <v>-908.5</v>
      </c>
    </row>
    <row r="30" spans="1:9" x14ac:dyDescent="0.3">
      <c r="A30" s="23">
        <v>44403</v>
      </c>
      <c r="B30" s="24">
        <v>701</v>
      </c>
      <c r="C30" s="25" t="s">
        <v>92</v>
      </c>
      <c r="D30" s="25"/>
      <c r="E30" s="25" t="s">
        <v>78</v>
      </c>
      <c r="F30" s="26">
        <v>44403</v>
      </c>
      <c r="G30" s="44"/>
      <c r="H30" s="27"/>
      <c r="I30" s="40">
        <v>-3924.72</v>
      </c>
    </row>
    <row r="31" spans="1:9" x14ac:dyDescent="0.3">
      <c r="A31" s="23">
        <v>44403</v>
      </c>
      <c r="B31" s="24">
        <v>0</v>
      </c>
      <c r="C31" s="25" t="s">
        <v>94</v>
      </c>
      <c r="D31" s="25"/>
      <c r="E31" s="25" t="s">
        <v>71</v>
      </c>
      <c r="F31" s="26">
        <v>44403</v>
      </c>
      <c r="G31" s="44"/>
      <c r="H31" s="27"/>
      <c r="I31" s="40">
        <v>-20.9</v>
      </c>
    </row>
    <row r="32" spans="1:9" x14ac:dyDescent="0.3">
      <c r="A32" s="23">
        <v>44405</v>
      </c>
      <c r="B32" s="24">
        <v>272</v>
      </c>
      <c r="C32" s="25" t="s">
        <v>93</v>
      </c>
      <c r="D32" s="25"/>
      <c r="E32" s="25" t="s">
        <v>78</v>
      </c>
      <c r="F32" s="26">
        <v>44405</v>
      </c>
      <c r="G32" s="44"/>
      <c r="H32" s="27"/>
      <c r="I32" s="40">
        <v>-4955.28</v>
      </c>
    </row>
    <row r="33" spans="1:9" x14ac:dyDescent="0.3">
      <c r="A33" s="23">
        <v>44405</v>
      </c>
      <c r="B33" s="24">
        <v>0</v>
      </c>
      <c r="C33" s="25" t="s">
        <v>94</v>
      </c>
      <c r="D33" s="25"/>
      <c r="E33" s="25" t="s">
        <v>71</v>
      </c>
      <c r="F33" s="26">
        <v>44405</v>
      </c>
      <c r="G33" s="44"/>
      <c r="H33" s="27"/>
      <c r="I33" s="40">
        <v>-10.45</v>
      </c>
    </row>
    <row r="34" spans="1:9" x14ac:dyDescent="0.3">
      <c r="A34" s="23">
        <v>44413</v>
      </c>
      <c r="B34" s="24">
        <v>0</v>
      </c>
      <c r="C34" s="25" t="s">
        <v>46</v>
      </c>
      <c r="D34" s="25"/>
      <c r="E34" s="25" t="s">
        <v>71</v>
      </c>
      <c r="F34" s="26">
        <v>44413</v>
      </c>
      <c r="G34" s="44"/>
      <c r="H34" s="27"/>
      <c r="I34" s="40">
        <v>-99</v>
      </c>
    </row>
    <row r="35" spans="1:9" x14ac:dyDescent="0.3">
      <c r="A35" s="23">
        <v>44418</v>
      </c>
      <c r="B35" s="24">
        <v>173</v>
      </c>
      <c r="C35" s="25" t="s">
        <v>83</v>
      </c>
      <c r="D35" s="25"/>
      <c r="E35" s="25" t="s">
        <v>67</v>
      </c>
      <c r="F35" s="26">
        <v>44418</v>
      </c>
      <c r="G35" s="44"/>
      <c r="H35" s="27"/>
      <c r="I35" s="40">
        <v>-28.94</v>
      </c>
    </row>
    <row r="36" spans="1:9" x14ac:dyDescent="0.3">
      <c r="A36" s="23">
        <v>44418</v>
      </c>
      <c r="B36" s="24">
        <v>368</v>
      </c>
      <c r="C36" s="25" t="s">
        <v>84</v>
      </c>
      <c r="D36" s="25"/>
      <c r="E36" s="25" t="s">
        <v>67</v>
      </c>
      <c r="F36" s="26">
        <v>44418</v>
      </c>
      <c r="G36" s="44"/>
      <c r="H36" s="27"/>
      <c r="I36" s="40">
        <v>-45</v>
      </c>
    </row>
    <row r="37" spans="1:9" x14ac:dyDescent="0.3">
      <c r="A37" s="23">
        <v>44418</v>
      </c>
      <c r="B37" s="24">
        <v>438</v>
      </c>
      <c r="C37" s="25" t="s">
        <v>84</v>
      </c>
      <c r="D37" s="25"/>
      <c r="E37" s="25" t="s">
        <v>67</v>
      </c>
      <c r="F37" s="26">
        <v>44418</v>
      </c>
      <c r="G37" s="44"/>
      <c r="H37" s="27"/>
      <c r="I37" s="40">
        <v>-45</v>
      </c>
    </row>
    <row r="38" spans="1:9" x14ac:dyDescent="0.3">
      <c r="A38" s="23">
        <v>44418</v>
      </c>
      <c r="B38" s="24">
        <v>701</v>
      </c>
      <c r="C38" s="25" t="s">
        <v>84</v>
      </c>
      <c r="D38" s="25"/>
      <c r="E38" s="25" t="s">
        <v>67</v>
      </c>
      <c r="F38" s="26">
        <v>44418</v>
      </c>
      <c r="G38" s="44"/>
      <c r="H38" s="27"/>
      <c r="I38" s="40">
        <v>-129.6</v>
      </c>
    </row>
    <row r="39" spans="1:9" x14ac:dyDescent="0.3">
      <c r="A39" s="23">
        <v>44418</v>
      </c>
      <c r="B39" s="24">
        <v>736</v>
      </c>
      <c r="C39" s="25" t="s">
        <v>84</v>
      </c>
      <c r="D39" s="25"/>
      <c r="E39" s="25" t="s">
        <v>67</v>
      </c>
      <c r="F39" s="26">
        <v>44418</v>
      </c>
      <c r="G39" s="44"/>
      <c r="H39" s="27"/>
      <c r="I39" s="40">
        <v>-100.8</v>
      </c>
    </row>
    <row r="40" spans="1:9" x14ac:dyDescent="0.3">
      <c r="A40" s="23">
        <v>44418</v>
      </c>
      <c r="B40" s="24">
        <v>97</v>
      </c>
      <c r="C40" s="25" t="s">
        <v>85</v>
      </c>
      <c r="D40" s="25"/>
      <c r="E40" s="25" t="s">
        <v>67</v>
      </c>
      <c r="F40" s="26">
        <v>44418</v>
      </c>
      <c r="G40" s="44"/>
      <c r="H40" s="27"/>
      <c r="I40" s="40">
        <v>-59.69</v>
      </c>
    </row>
    <row r="41" spans="1:9" x14ac:dyDescent="0.3">
      <c r="A41" s="23">
        <v>44420</v>
      </c>
      <c r="B41" s="24">
        <v>0</v>
      </c>
      <c r="C41" s="25" t="s">
        <v>97</v>
      </c>
      <c r="D41" s="25"/>
      <c r="E41" s="25" t="s">
        <v>72</v>
      </c>
      <c r="F41" s="26">
        <v>44420</v>
      </c>
      <c r="G41" s="44"/>
      <c r="H41" s="27"/>
      <c r="I41" s="40">
        <v>13515</v>
      </c>
    </row>
    <row r="42" spans="1:9" x14ac:dyDescent="0.3">
      <c r="A42" s="23">
        <v>44427</v>
      </c>
      <c r="B42" s="24">
        <v>104</v>
      </c>
      <c r="C42" s="25" t="s">
        <v>79</v>
      </c>
      <c r="D42" s="25"/>
      <c r="E42" s="25" t="s">
        <v>78</v>
      </c>
      <c r="F42" s="26">
        <v>44427</v>
      </c>
      <c r="G42" s="44"/>
      <c r="H42" s="27"/>
      <c r="I42" s="40">
        <v>-1460.21</v>
      </c>
    </row>
    <row r="43" spans="1:9" x14ac:dyDescent="0.3">
      <c r="A43" s="23">
        <v>44427</v>
      </c>
      <c r="B43" s="24">
        <v>442</v>
      </c>
      <c r="C43" s="25" t="s">
        <v>87</v>
      </c>
      <c r="D43" s="25"/>
      <c r="E43" s="25" t="s">
        <v>78</v>
      </c>
      <c r="F43" s="26">
        <v>44427</v>
      </c>
      <c r="G43" s="44"/>
      <c r="H43" s="27"/>
      <c r="I43" s="40">
        <v>-2271.25</v>
      </c>
    </row>
    <row r="44" spans="1:9" x14ac:dyDescent="0.3">
      <c r="A44" s="23">
        <v>44427</v>
      </c>
      <c r="B44" s="24">
        <v>443</v>
      </c>
      <c r="C44" s="25" t="s">
        <v>87</v>
      </c>
      <c r="D44" s="25"/>
      <c r="E44" s="25" t="s">
        <v>78</v>
      </c>
      <c r="F44" s="26">
        <v>44427</v>
      </c>
      <c r="G44" s="44"/>
      <c r="H44" s="27"/>
      <c r="I44" s="40">
        <v>-1135.6199999999999</v>
      </c>
    </row>
    <row r="45" spans="1:9" x14ac:dyDescent="0.3">
      <c r="A45" s="23">
        <v>44427</v>
      </c>
      <c r="B45" s="24">
        <v>603</v>
      </c>
      <c r="C45" s="25" t="s">
        <v>12</v>
      </c>
      <c r="D45" s="25"/>
      <c r="E45" s="25" t="s">
        <v>78</v>
      </c>
      <c r="F45" s="26">
        <v>44427</v>
      </c>
      <c r="G45" s="44"/>
      <c r="H45" s="27"/>
      <c r="I45" s="40">
        <v>-2044.12</v>
      </c>
    </row>
    <row r="46" spans="1:9" x14ac:dyDescent="0.3">
      <c r="A46" s="23">
        <v>44428</v>
      </c>
      <c r="B46" s="24">
        <v>712</v>
      </c>
      <c r="C46" s="25" t="s">
        <v>92</v>
      </c>
      <c r="D46" s="25"/>
      <c r="E46" s="25" t="s">
        <v>78</v>
      </c>
      <c r="F46" s="26">
        <v>44428</v>
      </c>
      <c r="G46" s="44"/>
      <c r="H46" s="27"/>
      <c r="I46" s="40">
        <v>-3924.72</v>
      </c>
    </row>
    <row r="47" spans="1:9" x14ac:dyDescent="0.3">
      <c r="A47" s="23">
        <v>44428</v>
      </c>
      <c r="B47" s="24">
        <v>272</v>
      </c>
      <c r="C47" s="25" t="s">
        <v>88</v>
      </c>
      <c r="D47" s="25"/>
      <c r="E47" s="25" t="s">
        <v>67</v>
      </c>
      <c r="F47" s="26">
        <v>44428</v>
      </c>
      <c r="G47" s="44"/>
      <c r="H47" s="27"/>
      <c r="I47" s="40">
        <v>-245.52</v>
      </c>
    </row>
    <row r="48" spans="1:9" x14ac:dyDescent="0.3">
      <c r="A48" s="23">
        <v>44428</v>
      </c>
      <c r="B48" s="24">
        <v>36727</v>
      </c>
      <c r="C48" s="25" t="s">
        <v>88</v>
      </c>
      <c r="D48" s="25"/>
      <c r="E48" s="25" t="s">
        <v>67</v>
      </c>
      <c r="F48" s="26">
        <v>44428</v>
      </c>
      <c r="G48" s="44"/>
      <c r="H48" s="27"/>
      <c r="I48" s="40">
        <v>-46.5</v>
      </c>
    </row>
    <row r="49" spans="1:9" x14ac:dyDescent="0.3">
      <c r="A49" s="23">
        <v>44428</v>
      </c>
      <c r="B49" s="24">
        <v>368</v>
      </c>
      <c r="C49" s="25" t="s">
        <v>88</v>
      </c>
      <c r="D49" s="25"/>
      <c r="E49" s="25" t="s">
        <v>67</v>
      </c>
      <c r="F49" s="26">
        <v>44428</v>
      </c>
      <c r="G49" s="44"/>
      <c r="H49" s="27"/>
      <c r="I49" s="40">
        <v>-69.75</v>
      </c>
    </row>
    <row r="50" spans="1:9" x14ac:dyDescent="0.3">
      <c r="A50" s="23">
        <v>44428</v>
      </c>
      <c r="B50" s="24">
        <v>438</v>
      </c>
      <c r="C50" s="25" t="s">
        <v>88</v>
      </c>
      <c r="D50" s="25"/>
      <c r="E50" s="25" t="s">
        <v>67</v>
      </c>
      <c r="F50" s="26">
        <v>44428</v>
      </c>
      <c r="G50" s="44"/>
      <c r="H50" s="27"/>
      <c r="I50" s="40">
        <v>-69.75</v>
      </c>
    </row>
    <row r="51" spans="1:9" x14ac:dyDescent="0.3">
      <c r="A51" s="23">
        <v>44428</v>
      </c>
      <c r="B51" s="24">
        <v>701</v>
      </c>
      <c r="C51" s="25" t="s">
        <v>88</v>
      </c>
      <c r="D51" s="25"/>
      <c r="E51" s="25" t="s">
        <v>67</v>
      </c>
      <c r="F51" s="26">
        <v>44428</v>
      </c>
      <c r="G51" s="44"/>
      <c r="H51" s="27"/>
      <c r="I51" s="40">
        <v>-200.88</v>
      </c>
    </row>
    <row r="52" spans="1:9" x14ac:dyDescent="0.3">
      <c r="A52" s="23">
        <v>44428</v>
      </c>
      <c r="B52" s="24">
        <v>736</v>
      </c>
      <c r="C52" s="25" t="s">
        <v>88</v>
      </c>
      <c r="D52" s="25"/>
      <c r="E52" s="25" t="s">
        <v>67</v>
      </c>
      <c r="F52" s="26">
        <v>44428</v>
      </c>
      <c r="G52" s="44"/>
      <c r="H52" s="27"/>
      <c r="I52" s="40">
        <v>-156.24</v>
      </c>
    </row>
    <row r="53" spans="1:9" x14ac:dyDescent="0.3">
      <c r="A53" s="23">
        <v>44428</v>
      </c>
      <c r="B53" s="24">
        <v>272</v>
      </c>
      <c r="C53" s="25" t="s">
        <v>68</v>
      </c>
      <c r="D53" s="25"/>
      <c r="E53" s="25" t="s">
        <v>67</v>
      </c>
      <c r="F53" s="26">
        <v>44428</v>
      </c>
      <c r="G53" s="44"/>
      <c r="H53" s="27"/>
      <c r="I53" s="40">
        <v>-79.2</v>
      </c>
    </row>
    <row r="54" spans="1:9" x14ac:dyDescent="0.3">
      <c r="A54" s="23">
        <v>44428</v>
      </c>
      <c r="B54" s="24">
        <v>368</v>
      </c>
      <c r="C54" s="25" t="s">
        <v>68</v>
      </c>
      <c r="D54" s="25"/>
      <c r="E54" s="25" t="s">
        <v>67</v>
      </c>
      <c r="F54" s="26">
        <v>44428</v>
      </c>
      <c r="G54" s="44"/>
      <c r="H54" s="27"/>
      <c r="I54" s="40">
        <v>-22.5</v>
      </c>
    </row>
    <row r="55" spans="1:9" x14ac:dyDescent="0.3">
      <c r="A55" s="23">
        <v>44428</v>
      </c>
      <c r="B55" s="24">
        <v>438</v>
      </c>
      <c r="C55" s="25" t="s">
        <v>68</v>
      </c>
      <c r="D55" s="25"/>
      <c r="E55" s="25" t="s">
        <v>67</v>
      </c>
      <c r="F55" s="26">
        <v>44428</v>
      </c>
      <c r="G55" s="44"/>
      <c r="H55" s="27"/>
      <c r="I55" s="40">
        <v>-22.5</v>
      </c>
    </row>
    <row r="56" spans="1:9" x14ac:dyDescent="0.3">
      <c r="A56" s="23">
        <v>44428</v>
      </c>
      <c r="B56" s="24">
        <v>701</v>
      </c>
      <c r="C56" s="25" t="s">
        <v>68</v>
      </c>
      <c r="D56" s="25"/>
      <c r="E56" s="25" t="s">
        <v>67</v>
      </c>
      <c r="F56" s="26">
        <v>44428</v>
      </c>
      <c r="G56" s="44"/>
      <c r="H56" s="27"/>
      <c r="I56" s="40">
        <v>-64.8</v>
      </c>
    </row>
    <row r="57" spans="1:9" x14ac:dyDescent="0.3">
      <c r="A57" s="23">
        <v>44428</v>
      </c>
      <c r="B57" s="24">
        <v>736</v>
      </c>
      <c r="C57" s="25" t="s">
        <v>68</v>
      </c>
      <c r="D57" s="25"/>
      <c r="E57" s="25" t="s">
        <v>67</v>
      </c>
      <c r="F57" s="26">
        <v>44428</v>
      </c>
      <c r="G57" s="44"/>
      <c r="H57" s="27"/>
      <c r="I57" s="40">
        <v>-50.4</v>
      </c>
    </row>
    <row r="58" spans="1:9" x14ac:dyDescent="0.3">
      <c r="A58" s="23">
        <v>44431</v>
      </c>
      <c r="B58" s="24">
        <v>180</v>
      </c>
      <c r="C58" s="25" t="s">
        <v>89</v>
      </c>
      <c r="D58" s="25"/>
      <c r="E58" s="25" t="s">
        <v>78</v>
      </c>
      <c r="F58" s="26">
        <v>44431</v>
      </c>
      <c r="G58" s="44"/>
      <c r="H58" s="27"/>
      <c r="I58" s="40">
        <v>-3292.47</v>
      </c>
    </row>
    <row r="59" spans="1:9" x14ac:dyDescent="0.3">
      <c r="A59" s="23">
        <v>44445</v>
      </c>
      <c r="B59" s="24">
        <v>0</v>
      </c>
      <c r="C59" s="25" t="s">
        <v>46</v>
      </c>
      <c r="D59" s="25"/>
      <c r="E59" s="25" t="s">
        <v>71</v>
      </c>
      <c r="F59" s="26">
        <v>44445</v>
      </c>
      <c r="G59" s="44"/>
      <c r="H59" s="27"/>
      <c r="I59" s="40">
        <v>-99</v>
      </c>
    </row>
    <row r="60" spans="1:9" x14ac:dyDescent="0.3">
      <c r="A60" s="23">
        <v>44449</v>
      </c>
      <c r="B60" s="24">
        <v>104</v>
      </c>
      <c r="C60" s="25" t="s">
        <v>85</v>
      </c>
      <c r="D60" s="25"/>
      <c r="E60" s="25" t="s">
        <v>67</v>
      </c>
      <c r="F60" s="26">
        <v>44449</v>
      </c>
      <c r="G60" s="44"/>
      <c r="H60" s="27"/>
      <c r="I60" s="40">
        <v>-39.79</v>
      </c>
    </row>
    <row r="61" spans="1:9" x14ac:dyDescent="0.3">
      <c r="A61" s="23">
        <v>44449</v>
      </c>
      <c r="B61" s="24">
        <v>180</v>
      </c>
      <c r="C61" s="25" t="s">
        <v>83</v>
      </c>
      <c r="D61" s="25"/>
      <c r="E61" s="25" t="s">
        <v>67</v>
      </c>
      <c r="F61" s="26">
        <v>44449</v>
      </c>
      <c r="G61" s="44"/>
      <c r="H61" s="27"/>
      <c r="I61" s="40">
        <v>-67.53</v>
      </c>
    </row>
    <row r="62" spans="1:9" x14ac:dyDescent="0.3">
      <c r="A62" s="23">
        <v>44449</v>
      </c>
      <c r="B62" s="24">
        <v>442</v>
      </c>
      <c r="C62" s="25" t="s">
        <v>84</v>
      </c>
      <c r="D62" s="25"/>
      <c r="E62" s="25" t="s">
        <v>67</v>
      </c>
      <c r="F62" s="26">
        <v>44449</v>
      </c>
      <c r="G62" s="44"/>
      <c r="H62" s="27"/>
      <c r="I62" s="40">
        <v>-75</v>
      </c>
    </row>
    <row r="63" spans="1:9" x14ac:dyDescent="0.3">
      <c r="A63" s="23">
        <v>44449</v>
      </c>
      <c r="B63" s="24">
        <v>443</v>
      </c>
      <c r="C63" s="25" t="s">
        <v>84</v>
      </c>
      <c r="D63" s="25"/>
      <c r="E63" s="25" t="s">
        <v>67</v>
      </c>
      <c r="F63" s="26">
        <v>44449</v>
      </c>
      <c r="G63" s="44"/>
      <c r="H63" s="27"/>
      <c r="I63" s="40">
        <v>-37.5</v>
      </c>
    </row>
    <row r="64" spans="1:9" x14ac:dyDescent="0.3">
      <c r="A64" s="23">
        <v>44449</v>
      </c>
      <c r="B64" s="24">
        <v>603</v>
      </c>
      <c r="C64" s="25" t="s">
        <v>84</v>
      </c>
      <c r="D64" s="25"/>
      <c r="E64" s="25" t="s">
        <v>67</v>
      </c>
      <c r="F64" s="26">
        <v>44449</v>
      </c>
      <c r="G64" s="44"/>
      <c r="H64" s="27"/>
      <c r="I64" s="40">
        <v>-67.5</v>
      </c>
    </row>
    <row r="65" spans="1:9" x14ac:dyDescent="0.3">
      <c r="A65" s="23">
        <v>44449</v>
      </c>
      <c r="B65" s="24">
        <v>712</v>
      </c>
      <c r="C65" s="25" t="s">
        <v>84</v>
      </c>
      <c r="D65" s="25"/>
      <c r="E65" s="25" t="s">
        <v>67</v>
      </c>
      <c r="F65" s="26">
        <v>44449</v>
      </c>
      <c r="G65" s="44"/>
      <c r="H65" s="27"/>
      <c r="I65" s="40">
        <v>-129.6</v>
      </c>
    </row>
    <row r="66" spans="1:9" x14ac:dyDescent="0.3">
      <c r="A66" s="23">
        <v>44449</v>
      </c>
      <c r="B66" s="24">
        <v>0</v>
      </c>
      <c r="C66" s="25" t="s">
        <v>96</v>
      </c>
      <c r="D66" s="25"/>
      <c r="E66" s="25" t="s">
        <v>72</v>
      </c>
      <c r="F66" s="26">
        <v>44449</v>
      </c>
      <c r="G66" s="44"/>
      <c r="H66" s="27"/>
      <c r="I66" s="40">
        <v>16000</v>
      </c>
    </row>
    <row r="67" spans="1:9" x14ac:dyDescent="0.3">
      <c r="A67" s="23">
        <v>44459</v>
      </c>
      <c r="B67" s="24">
        <v>281</v>
      </c>
      <c r="C67" s="25" t="s">
        <v>93</v>
      </c>
      <c r="D67" s="25"/>
      <c r="E67" s="25" t="s">
        <v>78</v>
      </c>
      <c r="F67" s="26">
        <v>44459</v>
      </c>
      <c r="G67" s="44"/>
      <c r="H67" s="27"/>
      <c r="I67" s="40">
        <v>-1801.92</v>
      </c>
    </row>
    <row r="68" spans="1:9" x14ac:dyDescent="0.3">
      <c r="A68" s="23">
        <v>44459</v>
      </c>
      <c r="B68" s="24">
        <v>722</v>
      </c>
      <c r="C68" s="25" t="s">
        <v>92</v>
      </c>
      <c r="D68" s="25"/>
      <c r="E68" s="25" t="s">
        <v>78</v>
      </c>
      <c r="F68" s="26">
        <v>44459</v>
      </c>
      <c r="G68" s="44"/>
      <c r="H68" s="27"/>
      <c r="I68" s="40">
        <v>-3706.68</v>
      </c>
    </row>
    <row r="69" spans="1:9" x14ac:dyDescent="0.3">
      <c r="A69" s="23">
        <v>44459</v>
      </c>
      <c r="B69" s="24">
        <v>442</v>
      </c>
      <c r="C69" s="25" t="s">
        <v>88</v>
      </c>
      <c r="D69" s="25"/>
      <c r="E69" s="25" t="s">
        <v>67</v>
      </c>
      <c r="F69" s="26">
        <v>44459</v>
      </c>
      <c r="G69" s="44"/>
      <c r="H69" s="27"/>
      <c r="I69" s="40">
        <v>-116.25</v>
      </c>
    </row>
    <row r="70" spans="1:9" x14ac:dyDescent="0.3">
      <c r="A70" s="23">
        <v>44459</v>
      </c>
      <c r="B70" s="24">
        <v>443</v>
      </c>
      <c r="C70" s="25" t="s">
        <v>88</v>
      </c>
      <c r="D70" s="25"/>
      <c r="E70" s="25" t="s">
        <v>67</v>
      </c>
      <c r="F70" s="26">
        <v>44459</v>
      </c>
      <c r="G70" s="44"/>
      <c r="H70" s="27"/>
      <c r="I70" s="40">
        <v>-58.13</v>
      </c>
    </row>
    <row r="71" spans="1:9" x14ac:dyDescent="0.3">
      <c r="A71" s="23">
        <v>44459</v>
      </c>
      <c r="B71" s="24">
        <v>603</v>
      </c>
      <c r="C71" s="25" t="s">
        <v>88</v>
      </c>
      <c r="D71" s="25"/>
      <c r="E71" s="25" t="s">
        <v>67</v>
      </c>
      <c r="F71" s="26">
        <v>44459</v>
      </c>
      <c r="G71" s="44"/>
      <c r="H71" s="27"/>
      <c r="I71" s="40">
        <v>-104.63</v>
      </c>
    </row>
    <row r="72" spans="1:9" x14ac:dyDescent="0.3">
      <c r="A72" s="23">
        <v>44459</v>
      </c>
      <c r="B72" s="24">
        <v>712</v>
      </c>
      <c r="C72" s="25" t="s">
        <v>88</v>
      </c>
      <c r="D72" s="25"/>
      <c r="E72" s="25" t="s">
        <v>67</v>
      </c>
      <c r="F72" s="26">
        <v>44459</v>
      </c>
      <c r="G72" s="44"/>
      <c r="H72" s="27"/>
      <c r="I72" s="40">
        <v>-200.88</v>
      </c>
    </row>
    <row r="73" spans="1:9" x14ac:dyDescent="0.3">
      <c r="A73" s="23">
        <v>44459</v>
      </c>
      <c r="B73" s="24">
        <v>442</v>
      </c>
      <c r="C73" s="25" t="s">
        <v>68</v>
      </c>
      <c r="D73" s="25"/>
      <c r="E73" s="25" t="s">
        <v>67</v>
      </c>
      <c r="F73" s="26">
        <v>44459</v>
      </c>
      <c r="G73" s="44"/>
      <c r="H73" s="27"/>
      <c r="I73" s="40">
        <v>-37.5</v>
      </c>
    </row>
    <row r="74" spans="1:9" x14ac:dyDescent="0.3">
      <c r="A74" s="23">
        <v>44459</v>
      </c>
      <c r="B74" s="24">
        <v>443</v>
      </c>
      <c r="C74" s="25" t="s">
        <v>68</v>
      </c>
      <c r="D74" s="25"/>
      <c r="E74" s="25" t="s">
        <v>67</v>
      </c>
      <c r="F74" s="26">
        <v>44459</v>
      </c>
      <c r="G74" s="44"/>
      <c r="H74" s="27"/>
      <c r="I74" s="40">
        <v>-18.75</v>
      </c>
    </row>
    <row r="75" spans="1:9" x14ac:dyDescent="0.3">
      <c r="A75" s="23">
        <v>44459</v>
      </c>
      <c r="B75" s="24">
        <v>603</v>
      </c>
      <c r="C75" s="25" t="s">
        <v>68</v>
      </c>
      <c r="D75" s="25"/>
      <c r="E75" s="25" t="s">
        <v>67</v>
      </c>
      <c r="F75" s="26">
        <v>44459</v>
      </c>
      <c r="G75" s="44"/>
      <c r="H75" s="27"/>
      <c r="I75" s="40">
        <v>-33.75</v>
      </c>
    </row>
    <row r="76" spans="1:9" x14ac:dyDescent="0.3">
      <c r="A76" s="23">
        <v>44459</v>
      </c>
      <c r="B76" s="24">
        <v>712</v>
      </c>
      <c r="C76" s="25" t="s">
        <v>68</v>
      </c>
      <c r="D76" s="25"/>
      <c r="E76" s="25" t="s">
        <v>67</v>
      </c>
      <c r="F76" s="26">
        <v>44459</v>
      </c>
      <c r="G76" s="44"/>
      <c r="H76" s="27"/>
      <c r="I76" s="40">
        <v>-64.8</v>
      </c>
    </row>
    <row r="77" spans="1:9" x14ac:dyDescent="0.3">
      <c r="A77" s="23">
        <v>44460</v>
      </c>
      <c r="B77" s="24">
        <v>752</v>
      </c>
      <c r="C77" s="25" t="s">
        <v>90</v>
      </c>
      <c r="D77" s="25"/>
      <c r="E77" s="25" t="s">
        <v>78</v>
      </c>
      <c r="F77" s="26">
        <v>44460</v>
      </c>
      <c r="G77" s="44"/>
      <c r="H77" s="27"/>
      <c r="I77" s="40">
        <v>-5014.92</v>
      </c>
    </row>
    <row r="78" spans="1:9" x14ac:dyDescent="0.3">
      <c r="A78" s="23">
        <v>44461</v>
      </c>
      <c r="B78" s="24">
        <v>186</v>
      </c>
      <c r="C78" s="25" t="s">
        <v>89</v>
      </c>
      <c r="D78" s="25"/>
      <c r="E78" s="25" t="s">
        <v>78</v>
      </c>
      <c r="F78" s="26">
        <v>44461</v>
      </c>
      <c r="G78" s="44"/>
      <c r="H78" s="27"/>
      <c r="I78" s="40">
        <v>-3292.47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4C27-33B1-41C4-802D-B3C900B96D5C}">
  <dimension ref="A1:M29"/>
  <sheetViews>
    <sheetView workbookViewId="0">
      <selection activeCell="C2" sqref="C2"/>
    </sheetView>
  </sheetViews>
  <sheetFormatPr defaultRowHeight="16.5" x14ac:dyDescent="0.3"/>
  <cols>
    <col min="1" max="1" width="13.25" customWidth="1"/>
    <col min="2" max="2" width="13.75" customWidth="1"/>
    <col min="3" max="3" width="45" customWidth="1"/>
    <col min="4" max="4" width="15.875" customWidth="1"/>
    <col min="5" max="5" width="9.5" style="11" bestFit="1" customWidth="1"/>
    <col min="6" max="6" width="11.125" style="9" customWidth="1"/>
    <col min="7" max="7" width="7.375" bestFit="1" customWidth="1"/>
    <col min="11" max="11" width="13.125" bestFit="1" customWidth="1"/>
    <col min="12" max="12" width="12.875" bestFit="1" customWidth="1"/>
    <col min="13" max="13" width="11.875" bestFit="1" customWidth="1"/>
  </cols>
  <sheetData>
    <row r="1" spans="1:7" x14ac:dyDescent="0.3">
      <c r="A1" s="121" t="s">
        <v>0</v>
      </c>
      <c r="B1" s="122"/>
      <c r="C1" s="122"/>
      <c r="D1" s="122"/>
      <c r="E1" s="122"/>
      <c r="F1" s="122"/>
      <c r="G1" s="13"/>
    </row>
    <row r="2" spans="1:7" ht="33.75" x14ac:dyDescent="0.3">
      <c r="A2" s="6" t="s">
        <v>1</v>
      </c>
      <c r="B2" s="6" t="s">
        <v>2</v>
      </c>
      <c r="C2" s="7" t="s">
        <v>3</v>
      </c>
      <c r="D2" s="6" t="s">
        <v>4</v>
      </c>
      <c r="E2" s="8" t="s">
        <v>33</v>
      </c>
      <c r="F2" s="7" t="s">
        <v>5</v>
      </c>
      <c r="G2" s="7" t="s">
        <v>15</v>
      </c>
    </row>
    <row r="3" spans="1:7" x14ac:dyDescent="0.3">
      <c r="A3" s="1">
        <v>44033</v>
      </c>
      <c r="B3" s="2">
        <v>94</v>
      </c>
      <c r="C3" s="3" t="s">
        <v>9</v>
      </c>
      <c r="D3" s="3" t="s">
        <v>7</v>
      </c>
      <c r="E3" s="10">
        <v>44036</v>
      </c>
      <c r="F3" s="4">
        <v>3292.8</v>
      </c>
      <c r="G3" s="4" t="s">
        <v>17</v>
      </c>
    </row>
    <row r="4" spans="1:7" x14ac:dyDescent="0.3">
      <c r="A4" s="1">
        <v>44033</v>
      </c>
      <c r="B4" s="2">
        <v>602</v>
      </c>
      <c r="C4" s="3" t="s">
        <v>8</v>
      </c>
      <c r="D4" s="3" t="s">
        <v>7</v>
      </c>
      <c r="E4" s="10">
        <v>44036</v>
      </c>
      <c r="F4" s="4">
        <v>2834.52</v>
      </c>
      <c r="G4" s="4" t="s">
        <v>17</v>
      </c>
    </row>
    <row r="5" spans="1:7" x14ac:dyDescent="0.3">
      <c r="A5" s="1">
        <v>44048</v>
      </c>
      <c r="B5" s="2">
        <v>0</v>
      </c>
      <c r="C5" s="3" t="s">
        <v>18</v>
      </c>
      <c r="D5" s="3" t="s">
        <v>18</v>
      </c>
      <c r="E5" s="10">
        <v>44048</v>
      </c>
      <c r="F5" s="4">
        <v>99</v>
      </c>
      <c r="G5" s="4" t="s">
        <v>17</v>
      </c>
    </row>
    <row r="6" spans="1:7" x14ac:dyDescent="0.3">
      <c r="A6" s="1">
        <v>44053</v>
      </c>
      <c r="B6" s="2">
        <v>503</v>
      </c>
      <c r="C6" s="3" t="s">
        <v>20</v>
      </c>
      <c r="D6" s="3" t="s">
        <v>7</v>
      </c>
      <c r="E6" s="10">
        <v>44053</v>
      </c>
      <c r="F6" s="4">
        <v>45</v>
      </c>
      <c r="G6" s="4" t="s">
        <v>17</v>
      </c>
    </row>
    <row r="7" spans="1:7" x14ac:dyDescent="0.3">
      <c r="A7" s="1">
        <v>44053</v>
      </c>
      <c r="B7" s="2">
        <v>602</v>
      </c>
      <c r="C7" s="3" t="s">
        <v>21</v>
      </c>
      <c r="D7" s="3" t="s">
        <v>7</v>
      </c>
      <c r="E7" s="10">
        <v>44053</v>
      </c>
      <c r="F7" s="4">
        <v>93.6</v>
      </c>
      <c r="G7" s="4" t="s">
        <v>17</v>
      </c>
    </row>
    <row r="8" spans="1:7" x14ac:dyDescent="0.3">
      <c r="A8" s="1">
        <v>44053</v>
      </c>
      <c r="B8" s="2">
        <v>556</v>
      </c>
      <c r="C8" s="3" t="s">
        <v>22</v>
      </c>
      <c r="D8" s="3" t="s">
        <v>7</v>
      </c>
      <c r="E8" s="10">
        <v>44053</v>
      </c>
      <c r="F8" s="4">
        <v>115.2</v>
      </c>
      <c r="G8" s="4" t="s">
        <v>17</v>
      </c>
    </row>
    <row r="9" spans="1:7" x14ac:dyDescent="0.3">
      <c r="A9" s="1">
        <v>44053</v>
      </c>
      <c r="B9" s="2">
        <v>94</v>
      </c>
      <c r="C9" s="3" t="s">
        <v>23</v>
      </c>
      <c r="D9" s="3" t="s">
        <v>7</v>
      </c>
      <c r="E9" s="10">
        <v>44053</v>
      </c>
      <c r="F9" s="4">
        <v>67.2</v>
      </c>
      <c r="G9" s="4" t="s">
        <v>17</v>
      </c>
    </row>
    <row r="10" spans="1:7" x14ac:dyDescent="0.3">
      <c r="A10" s="1">
        <v>44053</v>
      </c>
      <c r="B10" s="2">
        <v>401</v>
      </c>
      <c r="C10" s="3" t="s">
        <v>20</v>
      </c>
      <c r="D10" s="3" t="s">
        <v>7</v>
      </c>
      <c r="E10" s="10">
        <v>44053</v>
      </c>
      <c r="F10" s="4">
        <v>90</v>
      </c>
      <c r="G10" s="4" t="s">
        <v>17</v>
      </c>
    </row>
    <row r="11" spans="1:7" x14ac:dyDescent="0.3">
      <c r="A11" s="1">
        <v>44056</v>
      </c>
      <c r="B11" s="2">
        <v>569</v>
      </c>
      <c r="C11" s="3" t="s">
        <v>6</v>
      </c>
      <c r="D11" s="3" t="s">
        <v>7</v>
      </c>
      <c r="E11" s="10">
        <v>44063</v>
      </c>
      <c r="F11" s="4">
        <v>3270.6</v>
      </c>
      <c r="G11" s="4" t="s">
        <v>17</v>
      </c>
    </row>
    <row r="12" spans="1:7" x14ac:dyDescent="0.3">
      <c r="A12" s="1">
        <v>44054</v>
      </c>
      <c r="B12" s="2">
        <v>404</v>
      </c>
      <c r="C12" s="3" t="s">
        <v>19</v>
      </c>
      <c r="D12" s="3" t="s">
        <v>7</v>
      </c>
      <c r="E12" s="10">
        <v>44063</v>
      </c>
      <c r="F12" s="4">
        <v>681.37</v>
      </c>
      <c r="G12" s="4" t="s">
        <v>17</v>
      </c>
    </row>
    <row r="13" spans="1:7" x14ac:dyDescent="0.3">
      <c r="A13" s="1">
        <v>44056</v>
      </c>
      <c r="B13" s="2">
        <v>611</v>
      </c>
      <c r="C13" s="3" t="s">
        <v>8</v>
      </c>
      <c r="D13" s="3" t="s">
        <v>7</v>
      </c>
      <c r="E13" s="10">
        <v>44063</v>
      </c>
      <c r="F13" s="4">
        <v>4578.8500000000004</v>
      </c>
      <c r="G13" s="4" t="s">
        <v>17</v>
      </c>
    </row>
    <row r="14" spans="1:7" x14ac:dyDescent="0.3">
      <c r="A14" s="1">
        <v>44057</v>
      </c>
      <c r="B14" s="2">
        <v>103</v>
      </c>
      <c r="C14" s="3" t="s">
        <v>9</v>
      </c>
      <c r="D14" s="3" t="s">
        <v>7</v>
      </c>
      <c r="E14" s="10">
        <v>44063</v>
      </c>
      <c r="F14" s="4">
        <v>3763.2</v>
      </c>
      <c r="G14" s="4" t="s">
        <v>17</v>
      </c>
    </row>
    <row r="15" spans="1:7" x14ac:dyDescent="0.3">
      <c r="A15" s="1">
        <v>44060</v>
      </c>
      <c r="B15" s="2">
        <v>155</v>
      </c>
      <c r="C15" s="3" t="s">
        <v>24</v>
      </c>
      <c r="D15" s="3" t="s">
        <v>7</v>
      </c>
      <c r="E15" s="10">
        <v>44063</v>
      </c>
      <c r="F15" s="4">
        <v>2252.4</v>
      </c>
      <c r="G15" s="4" t="s">
        <v>17</v>
      </c>
    </row>
    <row r="16" spans="1:7" x14ac:dyDescent="0.3">
      <c r="A16" s="1">
        <v>44043</v>
      </c>
      <c r="B16" s="2">
        <v>401</v>
      </c>
      <c r="C16" s="3" t="s">
        <v>26</v>
      </c>
      <c r="D16" s="3" t="s">
        <v>25</v>
      </c>
      <c r="E16" s="10">
        <v>44063</v>
      </c>
      <c r="F16" s="4">
        <v>45</v>
      </c>
      <c r="G16" s="4" t="s">
        <v>17</v>
      </c>
    </row>
    <row r="17" spans="1:13" x14ac:dyDescent="0.3">
      <c r="A17" s="1">
        <v>44043</v>
      </c>
      <c r="B17" s="2">
        <v>556</v>
      </c>
      <c r="C17" s="3" t="s">
        <v>34</v>
      </c>
      <c r="D17" s="3" t="s">
        <v>25</v>
      </c>
      <c r="E17" s="10">
        <v>44063</v>
      </c>
      <c r="F17" s="4">
        <v>57.6</v>
      </c>
      <c r="G17" s="4" t="s">
        <v>17</v>
      </c>
    </row>
    <row r="18" spans="1:13" x14ac:dyDescent="0.3">
      <c r="A18" s="1">
        <v>44043</v>
      </c>
      <c r="B18" s="2">
        <v>503</v>
      </c>
      <c r="C18" s="3" t="s">
        <v>35</v>
      </c>
      <c r="D18" s="3" t="s">
        <v>25</v>
      </c>
      <c r="E18" s="10">
        <v>44063</v>
      </c>
      <c r="F18" s="4">
        <v>22.5</v>
      </c>
      <c r="G18" s="4" t="s">
        <v>17</v>
      </c>
    </row>
    <row r="19" spans="1:13" x14ac:dyDescent="0.3">
      <c r="A19" s="1">
        <v>44043</v>
      </c>
      <c r="B19" s="2">
        <v>602</v>
      </c>
      <c r="C19" s="3" t="s">
        <v>36</v>
      </c>
      <c r="D19" s="3" t="s">
        <v>25</v>
      </c>
      <c r="E19" s="10">
        <v>44063</v>
      </c>
      <c r="F19" s="4">
        <v>46.8</v>
      </c>
      <c r="G19" s="4" t="s">
        <v>17</v>
      </c>
    </row>
    <row r="20" spans="1:13" x14ac:dyDescent="0.3">
      <c r="A20" s="1">
        <v>44043</v>
      </c>
      <c r="B20" s="2">
        <v>401</v>
      </c>
      <c r="C20" s="3" t="s">
        <v>37</v>
      </c>
      <c r="D20" s="3" t="s">
        <v>25</v>
      </c>
      <c r="E20" s="10">
        <v>44063</v>
      </c>
      <c r="F20" s="4">
        <v>139.5</v>
      </c>
      <c r="G20" s="4" t="s">
        <v>17</v>
      </c>
    </row>
    <row r="21" spans="1:13" x14ac:dyDescent="0.3">
      <c r="A21" s="1">
        <v>44043</v>
      </c>
      <c r="B21" s="2">
        <v>602</v>
      </c>
      <c r="C21" s="3" t="s">
        <v>27</v>
      </c>
      <c r="D21" s="3" t="s">
        <v>25</v>
      </c>
      <c r="E21" s="10">
        <v>44063</v>
      </c>
      <c r="F21" s="4">
        <v>145.08000000000001</v>
      </c>
      <c r="G21" s="4" t="s">
        <v>17</v>
      </c>
    </row>
    <row r="22" spans="1:13" x14ac:dyDescent="0.3">
      <c r="A22" s="1">
        <v>44043</v>
      </c>
      <c r="B22" s="2">
        <v>503</v>
      </c>
      <c r="C22" s="3" t="s">
        <v>28</v>
      </c>
      <c r="D22" s="3" t="s">
        <v>25</v>
      </c>
      <c r="E22" s="10">
        <v>44063</v>
      </c>
      <c r="F22" s="4">
        <v>69.75</v>
      </c>
      <c r="G22" s="4" t="s">
        <v>17</v>
      </c>
    </row>
    <row r="23" spans="1:13" x14ac:dyDescent="0.3">
      <c r="A23" s="1">
        <v>44043</v>
      </c>
      <c r="B23" s="2">
        <v>556</v>
      </c>
      <c r="C23" s="3" t="s">
        <v>29</v>
      </c>
      <c r="D23" s="3" t="s">
        <v>25</v>
      </c>
      <c r="E23" s="10">
        <v>44063</v>
      </c>
      <c r="F23" s="4">
        <v>178.56</v>
      </c>
      <c r="G23" s="4" t="s">
        <v>17</v>
      </c>
    </row>
    <row r="24" spans="1:13" ht="16.5" customHeight="1" x14ac:dyDescent="0.3">
      <c r="A24" s="123" t="s">
        <v>14</v>
      </c>
      <c r="B24" s="124"/>
      <c r="C24" s="124"/>
      <c r="D24" s="124"/>
      <c r="E24" s="125"/>
      <c r="F24" s="12">
        <v>119921.51</v>
      </c>
      <c r="G24" s="4"/>
    </row>
    <row r="25" spans="1:13" x14ac:dyDescent="0.3">
      <c r="F25" s="5"/>
      <c r="K25" t="s">
        <v>31</v>
      </c>
      <c r="L25" t="s">
        <v>30</v>
      </c>
      <c r="M25" t="s">
        <v>32</v>
      </c>
    </row>
    <row r="26" spans="1:13" x14ac:dyDescent="0.3">
      <c r="F26" s="5"/>
      <c r="K26" s="9">
        <v>-119802.51</v>
      </c>
      <c r="L26" s="9">
        <v>59.77</v>
      </c>
      <c r="M26" s="9">
        <v>128000</v>
      </c>
    </row>
    <row r="27" spans="1:13" x14ac:dyDescent="0.3">
      <c r="F27" s="5"/>
      <c r="K27" s="9">
        <v>-119</v>
      </c>
      <c r="L27" s="9"/>
      <c r="M27" s="9"/>
    </row>
    <row r="28" spans="1:13" x14ac:dyDescent="0.3">
      <c r="K28" s="9"/>
      <c r="L28" s="9"/>
      <c r="M28" s="9"/>
    </row>
    <row r="29" spans="1:13" x14ac:dyDescent="0.3">
      <c r="K29" t="s">
        <v>56</v>
      </c>
      <c r="M29" s="19">
        <f>SUM(K26:M27)</f>
        <v>8138.26</v>
      </c>
    </row>
  </sheetData>
  <sortState xmlns:xlrd2="http://schemas.microsoft.com/office/spreadsheetml/2017/richdata2" ref="A3:G23">
    <sortCondition ref="E3:E23"/>
  </sortState>
  <mergeCells count="2">
    <mergeCell ref="A1:F1"/>
    <mergeCell ref="A24:E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2020</vt:lpstr>
      <vt:lpstr>2021</vt:lpstr>
      <vt:lpstr>2025</vt:lpstr>
      <vt:lpstr>2023 (2)</vt:lpstr>
      <vt:lpstr>Planilha1</vt:lpstr>
      <vt:lpstr>Planilha1 (2)</vt:lpstr>
      <vt:lpstr>'2023 (2)'!Area_de_impressao</vt:lpstr>
      <vt:lpstr>'2025'!Area_de_impressao</vt:lpstr>
      <vt:lpstr>'2020'!Titulos_de_impressao</vt:lpstr>
      <vt:lpstr>'2021'!Titulos_de_impressao</vt:lpstr>
      <vt:lpstr>'2023 (2)'!Titulos_de_impressao</vt:lpstr>
      <vt:lpstr>'2025'!Titulos_de_impressao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 Loureiro da Silva</dc:creator>
  <cp:lastModifiedBy>Jeferson Loureiro da Silva</cp:lastModifiedBy>
  <cp:lastPrinted>2025-04-09T17:32:03Z</cp:lastPrinted>
  <dcterms:created xsi:type="dcterms:W3CDTF">2020-09-28T11:38:10Z</dcterms:created>
  <dcterms:modified xsi:type="dcterms:W3CDTF">2025-04-09T17:35:13Z</dcterms:modified>
</cp:coreProperties>
</file>